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bbf569eff4ba5cb/Escritorio/PLANES DE LA 612/"/>
    </mc:Choice>
  </mc:AlternateContent>
  <xr:revisionPtr revIDLastSave="1005" documentId="8_{28BC9616-1EB7-4C64-ADF6-6F56D38C9A6E}" xr6:coauthVersionLast="47" xr6:coauthVersionMax="47" xr10:uidLastSave="{5B623316-9C4B-4A8D-B0CD-E1B1B0D8B2D5}"/>
  <bookViews>
    <workbookView xWindow="-120" yWindow="-120" windowWidth="20730" windowHeight="11040" firstSheet="4" activeTab="7" xr2:uid="{35911054-1880-4C93-AA1E-B24CC6A51A01}"/>
  </bookViews>
  <sheets>
    <sheet name="PINAR" sheetId="1" r:id="rId1"/>
    <sheet name="PLAN ANUAL DE CAPACITACIONES" sheetId="9" r:id="rId2"/>
    <sheet name="PLAN ANUAL DE SST" sheetId="4" r:id="rId3"/>
    <sheet name="PLAN DE INCENTIVOS" sheetId="7" r:id="rId4"/>
    <sheet name="PLAN ANUAL DE BIENESTAR" sheetId="6" r:id="rId5"/>
    <sheet name="PLAN DE COMUNICACIÓN INTERNA" sheetId="12" r:id="rId6"/>
    <sheet name="PTEP" sheetId="11" r:id="rId7"/>
    <sheet name="PESI" sheetId="5" r:id="rId8"/>
    <sheet name="PETI" sheetId="10" r:id="rId9"/>
    <sheet name="Hoja13" sheetId="13" r:id="rId10"/>
    <sheet name="Consolidado anual" sheetId="2" state="hidden" r:id="rId11"/>
    <sheet name="Hoja3" sheetId="3" state="hidden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3" i="11" l="1"/>
  <c r="J33" i="11" s="1"/>
  <c r="J18" i="12"/>
  <c r="K18" i="12" s="1"/>
  <c r="J19" i="12"/>
  <c r="K19" i="12"/>
  <c r="J20" i="12"/>
  <c r="K20" i="12"/>
  <c r="J21" i="12"/>
  <c r="K21" i="12" s="1"/>
  <c r="J22" i="12"/>
  <c r="K22" i="12" s="1"/>
  <c r="J23" i="12"/>
  <c r="K23" i="12" s="1"/>
  <c r="J24" i="12"/>
  <c r="K24" i="12" s="1"/>
  <c r="J25" i="12"/>
  <c r="K25" i="12" s="1"/>
  <c r="J26" i="12"/>
  <c r="K26" i="12" s="1"/>
  <c r="J27" i="12"/>
  <c r="K27" i="12" s="1"/>
  <c r="J28" i="12"/>
  <c r="K28" i="12" s="1"/>
  <c r="J11" i="12"/>
  <c r="K11" i="12" s="1"/>
  <c r="J12" i="12"/>
  <c r="K12" i="12" s="1"/>
  <c r="J13" i="12"/>
  <c r="K13" i="12" s="1"/>
  <c r="J14" i="12"/>
  <c r="K14" i="12"/>
  <c r="J15" i="12"/>
  <c r="K15" i="12" s="1"/>
  <c r="J16" i="12"/>
  <c r="K16" i="12" s="1"/>
  <c r="J17" i="12"/>
  <c r="K17" i="12" s="1"/>
  <c r="J9" i="12"/>
  <c r="K9" i="12" s="1"/>
  <c r="J10" i="12"/>
  <c r="J8" i="12"/>
  <c r="J7" i="12"/>
  <c r="K7" i="12" s="1"/>
  <c r="J85" i="4"/>
  <c r="K85" i="4" s="1"/>
  <c r="J86" i="4"/>
  <c r="K86" i="4"/>
  <c r="J54" i="4"/>
  <c r="K54" i="4"/>
  <c r="J55" i="4"/>
  <c r="K55" i="4"/>
  <c r="J56" i="4"/>
  <c r="K56" i="4" s="1"/>
  <c r="J57" i="4"/>
  <c r="K57" i="4" s="1"/>
  <c r="J58" i="4"/>
  <c r="K58" i="4" s="1"/>
  <c r="J59" i="4"/>
  <c r="K59" i="4" s="1"/>
  <c r="J60" i="4"/>
  <c r="K60" i="4" s="1"/>
  <c r="J61" i="4"/>
  <c r="K61" i="4"/>
  <c r="J62" i="4"/>
  <c r="K62" i="4" s="1"/>
  <c r="J63" i="4"/>
  <c r="K63" i="4" s="1"/>
  <c r="J64" i="4"/>
  <c r="K64" i="4" s="1"/>
  <c r="J65" i="4"/>
  <c r="K65" i="4" s="1"/>
  <c r="J66" i="4"/>
  <c r="K66" i="4" s="1"/>
  <c r="J67" i="4"/>
  <c r="K67" i="4" s="1"/>
  <c r="J68" i="4"/>
  <c r="K68" i="4" s="1"/>
  <c r="J69" i="4"/>
  <c r="K69" i="4" s="1"/>
  <c r="J70" i="4"/>
  <c r="K70" i="4"/>
  <c r="J71" i="4"/>
  <c r="K71" i="4"/>
  <c r="J72" i="4"/>
  <c r="K72" i="4"/>
  <c r="J73" i="4"/>
  <c r="K73" i="4"/>
  <c r="J74" i="4"/>
  <c r="K74" i="4" s="1"/>
  <c r="J75" i="4"/>
  <c r="K75" i="4" s="1"/>
  <c r="J76" i="4"/>
  <c r="K76" i="4" s="1"/>
  <c r="J77" i="4"/>
  <c r="K77" i="4" s="1"/>
  <c r="J78" i="4"/>
  <c r="K78" i="4" s="1"/>
  <c r="J79" i="4"/>
  <c r="K79" i="4"/>
  <c r="J80" i="4"/>
  <c r="K80" i="4" s="1"/>
  <c r="J81" i="4"/>
  <c r="K81" i="4" s="1"/>
  <c r="J82" i="4"/>
  <c r="K82" i="4" s="1"/>
  <c r="J83" i="4"/>
  <c r="K83" i="4" s="1"/>
  <c r="J84" i="4"/>
  <c r="K84" i="4" s="1"/>
  <c r="K55" i="9"/>
  <c r="L55" i="9" s="1"/>
  <c r="K56" i="9"/>
  <c r="L56" i="9" s="1"/>
  <c r="I12" i="10"/>
  <c r="J12" i="10" s="1"/>
  <c r="I11" i="10"/>
  <c r="J11" i="10" s="1"/>
  <c r="I10" i="10"/>
  <c r="I9" i="10"/>
  <c r="J9" i="10" s="1"/>
  <c r="I8" i="10"/>
  <c r="J8" i="10" s="1"/>
  <c r="I7" i="10"/>
  <c r="K54" i="9"/>
  <c r="L54" i="9" s="1"/>
  <c r="K53" i="9"/>
  <c r="L53" i="9" s="1"/>
  <c r="K52" i="9"/>
  <c r="L52" i="9" s="1"/>
  <c r="K51" i="9"/>
  <c r="K50" i="9"/>
  <c r="L50" i="9" s="1"/>
  <c r="K49" i="9"/>
  <c r="L49" i="9" s="1"/>
  <c r="K48" i="9"/>
  <c r="L48" i="9" s="1"/>
  <c r="K47" i="9"/>
  <c r="L47" i="9" s="1"/>
  <c r="K46" i="9"/>
  <c r="L46" i="9" s="1"/>
  <c r="K45" i="9"/>
  <c r="L45" i="9" s="1"/>
  <c r="K44" i="9"/>
  <c r="L44" i="9" s="1"/>
  <c r="K43" i="9"/>
  <c r="L43" i="9" s="1"/>
  <c r="K42" i="9"/>
  <c r="K41" i="9"/>
  <c r="K40" i="9"/>
  <c r="L40" i="9" s="1"/>
  <c r="K39" i="9"/>
  <c r="K38" i="9"/>
  <c r="L38" i="9" s="1"/>
  <c r="K37" i="9"/>
  <c r="L37" i="9" s="1"/>
  <c r="K36" i="9"/>
  <c r="L36" i="9" s="1"/>
  <c r="K35" i="9"/>
  <c r="L35" i="9" s="1"/>
  <c r="K34" i="9"/>
  <c r="L34" i="9" s="1"/>
  <c r="K33" i="9"/>
  <c r="L33" i="9" s="1"/>
  <c r="K32" i="9"/>
  <c r="L32" i="9" s="1"/>
  <c r="K31" i="9"/>
  <c r="L31" i="9" s="1"/>
  <c r="K30" i="9"/>
  <c r="K29" i="9"/>
  <c r="K28" i="9"/>
  <c r="L28" i="9" s="1"/>
  <c r="K27" i="9"/>
  <c r="K26" i="9"/>
  <c r="L26" i="9" s="1"/>
  <c r="K25" i="9"/>
  <c r="L25" i="9" s="1"/>
  <c r="K24" i="9"/>
  <c r="L24" i="9" s="1"/>
  <c r="K23" i="9"/>
  <c r="L23" i="9" s="1"/>
  <c r="K22" i="9"/>
  <c r="L22" i="9" s="1"/>
  <c r="K21" i="9"/>
  <c r="L21" i="9" s="1"/>
  <c r="K20" i="9"/>
  <c r="L20" i="9" s="1"/>
  <c r="K19" i="9"/>
  <c r="L19" i="9" s="1"/>
  <c r="K18" i="9"/>
  <c r="K17" i="9"/>
  <c r="K16" i="9"/>
  <c r="K15" i="9"/>
  <c r="K14" i="9"/>
  <c r="L14" i="9" s="1"/>
  <c r="K13" i="9"/>
  <c r="L13" i="9" s="1"/>
  <c r="K12" i="9"/>
  <c r="L12" i="9" s="1"/>
  <c r="K11" i="9"/>
  <c r="L11" i="9" s="1"/>
  <c r="K10" i="9"/>
  <c r="L10" i="9" s="1"/>
  <c r="K9" i="9"/>
  <c r="L9" i="9" s="1"/>
  <c r="K8" i="9"/>
  <c r="L8" i="9" s="1"/>
  <c r="K7" i="9"/>
  <c r="L7" i="9" s="1"/>
  <c r="I36" i="11"/>
  <c r="J36" i="11" s="1"/>
  <c r="I35" i="11"/>
  <c r="J35" i="11" s="1"/>
  <c r="I34" i="11"/>
  <c r="J34" i="11" s="1"/>
  <c r="I32" i="11"/>
  <c r="J32" i="11" s="1"/>
  <c r="I31" i="11"/>
  <c r="J31" i="11" s="1"/>
  <c r="I30" i="11"/>
  <c r="J30" i="11" s="1"/>
  <c r="I29" i="11"/>
  <c r="J29" i="11" s="1"/>
  <c r="I28" i="11"/>
  <c r="J28" i="11" s="1"/>
  <c r="I27" i="11"/>
  <c r="I26" i="11"/>
  <c r="I25" i="11"/>
  <c r="I24" i="11"/>
  <c r="I23" i="11"/>
  <c r="J23" i="11" s="1"/>
  <c r="I22" i="11"/>
  <c r="J22" i="11" s="1"/>
  <c r="I21" i="11"/>
  <c r="J21" i="11" s="1"/>
  <c r="I20" i="11"/>
  <c r="J20" i="11" s="1"/>
  <c r="I19" i="11"/>
  <c r="J19" i="11" s="1"/>
  <c r="I18" i="11"/>
  <c r="J18" i="11" s="1"/>
  <c r="I17" i="11"/>
  <c r="J17" i="11" s="1"/>
  <c r="I16" i="11"/>
  <c r="J16" i="11" s="1"/>
  <c r="I15" i="11"/>
  <c r="I14" i="11"/>
  <c r="I13" i="11"/>
  <c r="I12" i="11"/>
  <c r="I11" i="11"/>
  <c r="I10" i="11"/>
  <c r="I9" i="11"/>
  <c r="J9" i="11" s="1"/>
  <c r="I8" i="11"/>
  <c r="J8" i="11" s="1"/>
  <c r="I7" i="11"/>
  <c r="J7" i="11" s="1"/>
  <c r="K28" i="6"/>
  <c r="K27" i="6"/>
  <c r="K26" i="6"/>
  <c r="L26" i="6" s="1"/>
  <c r="K25" i="6"/>
  <c r="K24" i="6"/>
  <c r="L24" i="6" s="1"/>
  <c r="K23" i="6"/>
  <c r="L23" i="6" s="1"/>
  <c r="K22" i="6"/>
  <c r="L22" i="6" s="1"/>
  <c r="K21" i="6"/>
  <c r="L21" i="6" s="1"/>
  <c r="K20" i="6"/>
  <c r="L20" i="6" s="1"/>
  <c r="K19" i="6"/>
  <c r="L19" i="6" s="1"/>
  <c r="K18" i="6"/>
  <c r="L18" i="6" s="1"/>
  <c r="K17" i="6"/>
  <c r="L17" i="6" s="1"/>
  <c r="K16" i="6"/>
  <c r="L16" i="6" s="1"/>
  <c r="K15" i="6"/>
  <c r="L15" i="6" s="1"/>
  <c r="K14" i="6"/>
  <c r="K13" i="6"/>
  <c r="K12" i="6"/>
  <c r="L12" i="6" s="1"/>
  <c r="K11" i="6"/>
  <c r="K10" i="6"/>
  <c r="K9" i="6"/>
  <c r="L9" i="6" s="1"/>
  <c r="K8" i="6"/>
  <c r="L8" i="6" s="1"/>
  <c r="K7" i="6"/>
  <c r="L7" i="6" s="1"/>
  <c r="K15" i="7"/>
  <c r="L15" i="7" s="1"/>
  <c r="K14" i="7"/>
  <c r="L14" i="7" s="1"/>
  <c r="K13" i="7"/>
  <c r="K12" i="7"/>
  <c r="K11" i="7"/>
  <c r="K10" i="7"/>
  <c r="K9" i="7"/>
  <c r="K8" i="7"/>
  <c r="K7" i="7"/>
  <c r="L7" i="7" s="1"/>
  <c r="J53" i="4"/>
  <c r="K53" i="4" s="1"/>
  <c r="J52" i="4"/>
  <c r="K52" i="4" s="1"/>
  <c r="J51" i="4"/>
  <c r="K51" i="4" s="1"/>
  <c r="J50" i="4"/>
  <c r="K50" i="4" s="1"/>
  <c r="J49" i="4"/>
  <c r="K49" i="4" s="1"/>
  <c r="J48" i="4"/>
  <c r="K48" i="4" s="1"/>
  <c r="J47" i="4"/>
  <c r="J46" i="4"/>
  <c r="K46" i="4" s="1"/>
  <c r="J45" i="4"/>
  <c r="J44" i="4"/>
  <c r="J43" i="4"/>
  <c r="K43" i="4" s="1"/>
  <c r="J42" i="4"/>
  <c r="K42" i="4" s="1"/>
  <c r="J41" i="4"/>
  <c r="K41" i="4" s="1"/>
  <c r="J40" i="4"/>
  <c r="K40" i="4" s="1"/>
  <c r="J39" i="4"/>
  <c r="K39" i="4" s="1"/>
  <c r="J38" i="4"/>
  <c r="K38" i="4" s="1"/>
  <c r="J37" i="4"/>
  <c r="K37" i="4" s="1"/>
  <c r="J36" i="4"/>
  <c r="K36" i="4" s="1"/>
  <c r="J35" i="4"/>
  <c r="K35" i="4" s="1"/>
  <c r="J34" i="4"/>
  <c r="K34" i="4" s="1"/>
  <c r="J33" i="4"/>
  <c r="K33" i="4" s="1"/>
  <c r="J32" i="4"/>
  <c r="K32" i="4" s="1"/>
  <c r="J31" i="4"/>
  <c r="K31" i="4" s="1"/>
  <c r="J30" i="4"/>
  <c r="K30" i="4" s="1"/>
  <c r="J29" i="4"/>
  <c r="K29" i="4" s="1"/>
  <c r="J28" i="4"/>
  <c r="K28" i="4" s="1"/>
  <c r="J27" i="4"/>
  <c r="K27" i="4" s="1"/>
  <c r="J26" i="4"/>
  <c r="K26" i="4" s="1"/>
  <c r="J25" i="4"/>
  <c r="K25" i="4" s="1"/>
  <c r="J24" i="4"/>
  <c r="K24" i="4" s="1"/>
  <c r="J23" i="4"/>
  <c r="K23" i="4" s="1"/>
  <c r="J22" i="4"/>
  <c r="K22" i="4" s="1"/>
  <c r="J21" i="4"/>
  <c r="K21" i="4" s="1"/>
  <c r="J20" i="4"/>
  <c r="K20" i="4" s="1"/>
  <c r="J19" i="4"/>
  <c r="K19" i="4" s="1"/>
  <c r="J18" i="4"/>
  <c r="K18" i="4" s="1"/>
  <c r="J17" i="4"/>
  <c r="K17" i="4" s="1"/>
  <c r="J16" i="4"/>
  <c r="K16" i="4" s="1"/>
  <c r="J15" i="4"/>
  <c r="K15" i="4" s="1"/>
  <c r="J14" i="4"/>
  <c r="K14" i="4" s="1"/>
  <c r="J13" i="4"/>
  <c r="K13" i="4" s="1"/>
  <c r="J12" i="4"/>
  <c r="K12" i="4" s="1"/>
  <c r="J11" i="4"/>
  <c r="K11" i="4" s="1"/>
  <c r="J10" i="4"/>
  <c r="K10" i="4" s="1"/>
  <c r="J9" i="4"/>
  <c r="K9" i="4" s="1"/>
  <c r="J8" i="4"/>
  <c r="K8" i="4" s="1"/>
  <c r="J7" i="4"/>
  <c r="K7" i="4" s="1"/>
  <c r="I47" i="5"/>
  <c r="J47" i="5" s="1"/>
  <c r="I46" i="5"/>
  <c r="J46" i="5" s="1"/>
  <c r="I45" i="5"/>
  <c r="J45" i="5" s="1"/>
  <c r="I44" i="5"/>
  <c r="J44" i="5" s="1"/>
  <c r="I43" i="5"/>
  <c r="J43" i="5" s="1"/>
  <c r="I42" i="5"/>
  <c r="J42" i="5" s="1"/>
  <c r="I41" i="5"/>
  <c r="J41" i="5" s="1"/>
  <c r="I40" i="5"/>
  <c r="I39" i="5"/>
  <c r="J39" i="5" s="1"/>
  <c r="I38" i="5"/>
  <c r="J38" i="5" s="1"/>
  <c r="I37" i="5"/>
  <c r="J37" i="5" s="1"/>
  <c r="I36" i="5"/>
  <c r="J36" i="5" s="1"/>
  <c r="I35" i="5"/>
  <c r="J35" i="5" s="1"/>
  <c r="I34" i="5"/>
  <c r="J34" i="5" s="1"/>
  <c r="I33" i="5"/>
  <c r="J33" i="5" s="1"/>
  <c r="I32" i="5"/>
  <c r="I31" i="5"/>
  <c r="I30" i="5"/>
  <c r="J30" i="5" s="1"/>
  <c r="I29" i="5"/>
  <c r="J29" i="5" s="1"/>
  <c r="I28" i="5"/>
  <c r="J28" i="5" s="1"/>
  <c r="I27" i="5"/>
  <c r="J27" i="5" s="1"/>
  <c r="I26" i="5"/>
  <c r="J26" i="5" s="1"/>
  <c r="I25" i="5"/>
  <c r="J25" i="5" s="1"/>
  <c r="I24" i="5"/>
  <c r="J24" i="5" s="1"/>
  <c r="I23" i="5"/>
  <c r="J23" i="5" s="1"/>
  <c r="I22" i="5"/>
  <c r="J22" i="5" s="1"/>
  <c r="I21" i="5"/>
  <c r="J21" i="5" s="1"/>
  <c r="I20" i="5"/>
  <c r="J20" i="5" s="1"/>
  <c r="I19" i="5"/>
  <c r="J19" i="5" s="1"/>
  <c r="I18" i="5"/>
  <c r="J18" i="5" s="1"/>
  <c r="I17" i="5"/>
  <c r="J17" i="5" s="1"/>
  <c r="I16" i="5"/>
  <c r="I15" i="5"/>
  <c r="J15" i="5" s="1"/>
  <c r="I14" i="5"/>
  <c r="J14" i="5" s="1"/>
  <c r="I13" i="5"/>
  <c r="J13" i="5" s="1"/>
  <c r="I12" i="5"/>
  <c r="J12" i="5" s="1"/>
  <c r="I11" i="5"/>
  <c r="J11" i="5" s="1"/>
  <c r="I10" i="5"/>
  <c r="J10" i="5" s="1"/>
  <c r="I9" i="5"/>
  <c r="J9" i="5" s="1"/>
  <c r="I8" i="5"/>
  <c r="I7" i="5"/>
  <c r="J7" i="5" s="1"/>
  <c r="K8" i="1"/>
  <c r="L8" i="1" s="1"/>
  <c r="K9" i="1"/>
  <c r="L9" i="1" s="1"/>
  <c r="K10" i="1"/>
  <c r="L10" i="1" s="1"/>
  <c r="K11" i="1"/>
  <c r="L11" i="1" s="1"/>
  <c r="K12" i="1"/>
  <c r="L12" i="1" s="1"/>
  <c r="K13" i="1"/>
  <c r="L13" i="1" s="1"/>
  <c r="K14" i="1"/>
  <c r="K15" i="1"/>
  <c r="K16" i="1"/>
  <c r="L16" i="1" s="1"/>
  <c r="K17" i="1"/>
  <c r="L17" i="1" s="1"/>
  <c r="K18" i="1"/>
  <c r="K19" i="1"/>
  <c r="L19" i="1" s="1"/>
  <c r="K20" i="1"/>
  <c r="L20" i="1" s="1"/>
  <c r="K21" i="1"/>
  <c r="L21" i="1" s="1"/>
  <c r="K22" i="1"/>
  <c r="L22" i="1" s="1"/>
  <c r="K23" i="1"/>
  <c r="L23" i="1" s="1"/>
  <c r="K24" i="1"/>
  <c r="L24" i="1" s="1"/>
  <c r="K25" i="1"/>
  <c r="L25" i="1" s="1"/>
  <c r="K7" i="1"/>
  <c r="K10" i="12"/>
  <c r="K8" i="12"/>
  <c r="J27" i="11"/>
  <c r="J26" i="11"/>
  <c r="J25" i="11"/>
  <c r="J24" i="11"/>
  <c r="J15" i="11"/>
  <c r="J14" i="11"/>
  <c r="J13" i="11"/>
  <c r="J12" i="11"/>
  <c r="J11" i="11"/>
  <c r="J10" i="11"/>
  <c r="J10" i="10"/>
  <c r="J7" i="10"/>
  <c r="L51" i="9"/>
  <c r="L42" i="9"/>
  <c r="L41" i="9"/>
  <c r="L39" i="9"/>
  <c r="L30" i="9"/>
  <c r="L29" i="9"/>
  <c r="L27" i="9"/>
  <c r="L18" i="9"/>
  <c r="L17" i="9"/>
  <c r="L16" i="9"/>
  <c r="L15" i="9"/>
  <c r="L13" i="7"/>
  <c r="L12" i="7"/>
  <c r="L11" i="7"/>
  <c r="L10" i="7"/>
  <c r="L9" i="7"/>
  <c r="L8" i="7"/>
  <c r="L28" i="6"/>
  <c r="L27" i="6"/>
  <c r="L25" i="6"/>
  <c r="L14" i="6"/>
  <c r="L13" i="6"/>
  <c r="L11" i="6"/>
  <c r="L10" i="6"/>
  <c r="J40" i="5"/>
  <c r="J32" i="5"/>
  <c r="J31" i="5"/>
  <c r="J16" i="5"/>
  <c r="J8" i="5"/>
  <c r="K47" i="4"/>
  <c r="K45" i="4"/>
  <c r="K44" i="4"/>
  <c r="L18" i="1"/>
  <c r="L15" i="1"/>
  <c r="L14" i="1"/>
  <c r="L7" i="1"/>
  <c r="X8" i="2"/>
  <c r="AE8" i="2"/>
  <c r="X9" i="2"/>
  <c r="AE9" i="2"/>
  <c r="X10" i="2"/>
  <c r="AE10" i="2"/>
  <c r="X11" i="2"/>
  <c r="AE11" i="2"/>
  <c r="X12" i="2"/>
  <c r="AE12" i="2"/>
  <c r="X13" i="2"/>
  <c r="AE13" i="2"/>
  <c r="X14" i="2"/>
  <c r="AE14" i="2"/>
  <c r="X15" i="2"/>
  <c r="AE15" i="2"/>
  <c r="X16" i="2"/>
  <c r="AE16" i="2"/>
  <c r="X17" i="2"/>
  <c r="AE17" i="2"/>
  <c r="X18" i="2"/>
  <c r="AE18" i="2"/>
  <c r="X19" i="2"/>
  <c r="AE19" i="2"/>
  <c r="X20" i="2"/>
  <c r="AE20" i="2"/>
  <c r="X21" i="2"/>
  <c r="AE21" i="2"/>
  <c r="X22" i="2"/>
  <c r="AE22" i="2"/>
  <c r="X23" i="2"/>
  <c r="AE23" i="2"/>
  <c r="X24" i="2"/>
  <c r="AE24" i="2"/>
  <c r="X25" i="2"/>
  <c r="AE25" i="2"/>
  <c r="X26" i="2"/>
  <c r="AE26" i="2"/>
  <c r="X27" i="2"/>
  <c r="AE27" i="2"/>
  <c r="X28" i="2"/>
  <c r="AE28" i="2"/>
  <c r="X29" i="2"/>
  <c r="AE29" i="2"/>
  <c r="X30" i="2"/>
  <c r="AE30" i="2"/>
  <c r="X31" i="2"/>
  <c r="AE31" i="2"/>
  <c r="X32" i="2"/>
  <c r="AE32" i="2"/>
  <c r="X33" i="2"/>
  <c r="AE33" i="2"/>
  <c r="X34" i="2"/>
  <c r="AE34" i="2"/>
  <c r="X35" i="2"/>
  <c r="AE35" i="2"/>
  <c r="X36" i="2"/>
  <c r="AE36" i="2"/>
  <c r="X37" i="2"/>
  <c r="AE37" i="2"/>
  <c r="X38" i="2"/>
  <c r="AE38" i="2"/>
  <c r="X39" i="2"/>
  <c r="AE39" i="2"/>
  <c r="X40" i="2"/>
  <c r="AE40" i="2"/>
  <c r="X41" i="2"/>
  <c r="AE41" i="2"/>
  <c r="X42" i="2"/>
  <c r="AE42" i="2"/>
  <c r="X43" i="2"/>
  <c r="AE43" i="2"/>
  <c r="X44" i="2"/>
  <c r="AE44" i="2"/>
  <c r="X45" i="2"/>
  <c r="AE45" i="2"/>
  <c r="X46" i="2"/>
  <c r="AE46" i="2"/>
  <c r="X47" i="2"/>
  <c r="AE47" i="2"/>
  <c r="X48" i="2"/>
  <c r="AE48" i="2"/>
  <c r="X49" i="2"/>
  <c r="AE49" i="2"/>
  <c r="X50" i="2"/>
  <c r="AE50" i="2"/>
  <c r="X51" i="2"/>
  <c r="AE51" i="2"/>
  <c r="X52" i="2"/>
  <c r="AE52" i="2"/>
  <c r="X53" i="2"/>
  <c r="AE53" i="2"/>
  <c r="X54" i="2"/>
  <c r="AE54" i="2"/>
  <c r="X7" i="2"/>
  <c r="AE7" i="2"/>
  <c r="AF54" i="2"/>
  <c r="AF53" i="2"/>
  <c r="AF52" i="2"/>
  <c r="AF51" i="2"/>
  <c r="AF50" i="2"/>
  <c r="AF49" i="2"/>
  <c r="AF48" i="2"/>
  <c r="AF47" i="2"/>
  <c r="AF46" i="2"/>
  <c r="AF45" i="2"/>
  <c r="AF44" i="2"/>
  <c r="AF43" i="2"/>
  <c r="AF42" i="2"/>
  <c r="AF41" i="2"/>
  <c r="AF40" i="2"/>
  <c r="AF39" i="2"/>
  <c r="AF38" i="2"/>
  <c r="AF37" i="2"/>
  <c r="AF36" i="2"/>
  <c r="AF35" i="2"/>
  <c r="AF34" i="2"/>
  <c r="AF33" i="2"/>
  <c r="AF32" i="2"/>
  <c r="AF31" i="2"/>
  <c r="AF30" i="2"/>
  <c r="AF29" i="2"/>
  <c r="AF28" i="2"/>
  <c r="AF27" i="2"/>
  <c r="AF26" i="2"/>
  <c r="AF25" i="2"/>
  <c r="AF24" i="2"/>
  <c r="AF23" i="2"/>
  <c r="AF22" i="2"/>
  <c r="AF21" i="2"/>
  <c r="AF20" i="2"/>
  <c r="AF19" i="2"/>
  <c r="AF18" i="2"/>
  <c r="AF17" i="2"/>
  <c r="AF16" i="2"/>
  <c r="AF15" i="2"/>
  <c r="AF14" i="2"/>
  <c r="AF13" i="2"/>
  <c r="AF12" i="2"/>
  <c r="AF11" i="2"/>
  <c r="AF10" i="2"/>
  <c r="AF9" i="2"/>
  <c r="AF8" i="2"/>
  <c r="AF7" i="2"/>
  <c r="Y54" i="2"/>
  <c r="Y53" i="2"/>
  <c r="Y52" i="2"/>
  <c r="Y51" i="2"/>
  <c r="Y50" i="2"/>
  <c r="Y49" i="2"/>
  <c r="Y48" i="2"/>
  <c r="Y47" i="2"/>
  <c r="Y46" i="2"/>
  <c r="Y45" i="2"/>
  <c r="Y44" i="2"/>
  <c r="Y43" i="2"/>
  <c r="Y42" i="2"/>
  <c r="Y41" i="2"/>
  <c r="Y40" i="2"/>
  <c r="Y39" i="2"/>
  <c r="Y38" i="2"/>
  <c r="Y37" i="2"/>
  <c r="Y36" i="2"/>
  <c r="Y35" i="2"/>
  <c r="Y34" i="2"/>
  <c r="Y33" i="2"/>
  <c r="Y32" i="2"/>
  <c r="Y31" i="2"/>
  <c r="Y30" i="2"/>
  <c r="Y29" i="2"/>
  <c r="Y28" i="2"/>
  <c r="Y27" i="2"/>
  <c r="Y26" i="2"/>
  <c r="Y25" i="2"/>
  <c r="Y24" i="2"/>
  <c r="Y23" i="2"/>
  <c r="Y22" i="2"/>
  <c r="Y21" i="2"/>
  <c r="Y20" i="2"/>
  <c r="Y19" i="2"/>
  <c r="Y18" i="2"/>
  <c r="Y17" i="2"/>
  <c r="Y16" i="2"/>
  <c r="Y15" i="2"/>
  <c r="Y14" i="2"/>
  <c r="Y13" i="2"/>
  <c r="Y12" i="2"/>
  <c r="Y11" i="2"/>
  <c r="Y10" i="2"/>
  <c r="Y9" i="2"/>
  <c r="Y8" i="2"/>
  <c r="Y7" i="2"/>
  <c r="R54" i="2"/>
  <c r="J53" i="2"/>
  <c r="Q53" i="2"/>
  <c r="R53" i="2"/>
  <c r="J52" i="2"/>
  <c r="Q52" i="2"/>
  <c r="R52" i="2"/>
  <c r="J51" i="2"/>
  <c r="Q51" i="2"/>
  <c r="R51" i="2"/>
  <c r="J50" i="2"/>
  <c r="Q50" i="2"/>
  <c r="R50" i="2"/>
  <c r="J49" i="2"/>
  <c r="Q49" i="2"/>
  <c r="R49" i="2"/>
  <c r="J48" i="2"/>
  <c r="Q48" i="2"/>
  <c r="R48" i="2"/>
  <c r="J47" i="2"/>
  <c r="Q47" i="2"/>
  <c r="R47" i="2"/>
  <c r="J46" i="2"/>
  <c r="Q46" i="2"/>
  <c r="R46" i="2"/>
  <c r="J45" i="2"/>
  <c r="Q45" i="2"/>
  <c r="R45" i="2"/>
  <c r="J44" i="2"/>
  <c r="Q44" i="2"/>
  <c r="R44" i="2"/>
  <c r="J43" i="2"/>
  <c r="Q43" i="2"/>
  <c r="R43" i="2"/>
  <c r="J42" i="2"/>
  <c r="Q42" i="2"/>
  <c r="R42" i="2"/>
  <c r="J41" i="2"/>
  <c r="Q41" i="2"/>
  <c r="R41" i="2"/>
  <c r="J40" i="2"/>
  <c r="Q40" i="2"/>
  <c r="R40" i="2"/>
  <c r="J39" i="2"/>
  <c r="Q39" i="2"/>
  <c r="R39" i="2"/>
  <c r="J38" i="2"/>
  <c r="Q38" i="2"/>
  <c r="R38" i="2"/>
  <c r="J37" i="2"/>
  <c r="Q37" i="2"/>
  <c r="R37" i="2"/>
  <c r="J36" i="2"/>
  <c r="Q36" i="2"/>
  <c r="R36" i="2"/>
  <c r="J35" i="2"/>
  <c r="Q35" i="2"/>
  <c r="R35" i="2"/>
  <c r="J34" i="2"/>
  <c r="Q34" i="2"/>
  <c r="R34" i="2"/>
  <c r="J33" i="2"/>
  <c r="Q33" i="2"/>
  <c r="R33" i="2"/>
  <c r="J32" i="2"/>
  <c r="Q32" i="2"/>
  <c r="R32" i="2"/>
  <c r="J31" i="2"/>
  <c r="Q31" i="2"/>
  <c r="R31" i="2"/>
  <c r="J30" i="2"/>
  <c r="Q30" i="2"/>
  <c r="R30" i="2"/>
  <c r="J29" i="2"/>
  <c r="Q29" i="2"/>
  <c r="R29" i="2"/>
  <c r="J28" i="2"/>
  <c r="Q28" i="2"/>
  <c r="R28" i="2"/>
  <c r="J27" i="2"/>
  <c r="Q27" i="2"/>
  <c r="R27" i="2"/>
  <c r="J26" i="2"/>
  <c r="Q26" i="2"/>
  <c r="R26" i="2"/>
  <c r="J25" i="2"/>
  <c r="Q25" i="2"/>
  <c r="R25" i="2"/>
  <c r="J24" i="2"/>
  <c r="Q24" i="2"/>
  <c r="R24" i="2"/>
  <c r="J23" i="2"/>
  <c r="Q23" i="2"/>
  <c r="R23" i="2"/>
  <c r="J22" i="2"/>
  <c r="Q22" i="2"/>
  <c r="R22" i="2"/>
  <c r="J21" i="2"/>
  <c r="Q21" i="2"/>
  <c r="R21" i="2"/>
  <c r="J20" i="2"/>
  <c r="Q20" i="2"/>
  <c r="R20" i="2"/>
  <c r="J19" i="2"/>
  <c r="Q19" i="2"/>
  <c r="R19" i="2"/>
  <c r="J18" i="2"/>
  <c r="Q18" i="2"/>
  <c r="R18" i="2"/>
  <c r="J17" i="2"/>
  <c r="Q17" i="2"/>
  <c r="R17" i="2"/>
  <c r="J16" i="2"/>
  <c r="Q16" i="2"/>
  <c r="R16" i="2"/>
  <c r="J15" i="2"/>
  <c r="Q15" i="2"/>
  <c r="R15" i="2"/>
  <c r="J14" i="2"/>
  <c r="Q14" i="2"/>
  <c r="R14" i="2"/>
  <c r="J13" i="2"/>
  <c r="Q13" i="2"/>
  <c r="R13" i="2"/>
  <c r="J12" i="2"/>
  <c r="Q12" i="2"/>
  <c r="R12" i="2"/>
  <c r="J11" i="2"/>
  <c r="Q11" i="2"/>
  <c r="R11" i="2"/>
  <c r="J10" i="2"/>
  <c r="Q10" i="2"/>
  <c r="R10" i="2"/>
  <c r="J9" i="2"/>
  <c r="Q9" i="2"/>
  <c r="R9" i="2"/>
  <c r="J8" i="2"/>
  <c r="Q8" i="2"/>
  <c r="R8" i="2"/>
  <c r="J7" i="2"/>
  <c r="Q7" i="2"/>
  <c r="R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J54" i="2"/>
  <c r="K54" i="2"/>
  <c r="K7" i="2"/>
</calcChain>
</file>

<file path=xl/sharedStrings.xml><?xml version="1.0" encoding="utf-8"?>
<sst xmlns="http://schemas.openxmlformats.org/spreadsheetml/2006/main" count="909" uniqueCount="411">
  <si>
    <t>Avance cuantitativo I trimestre</t>
  </si>
  <si>
    <t>Reporte cualitativo I trimestre</t>
  </si>
  <si>
    <t>Actividad</t>
  </si>
  <si>
    <t>Observaciones validación Planeación</t>
  </si>
  <si>
    <t>Indicador</t>
  </si>
  <si>
    <t>Evidencia</t>
  </si>
  <si>
    <t>Avance cuantitativo II trimestre</t>
  </si>
  <si>
    <t>Reporte cualitativo II trimestre</t>
  </si>
  <si>
    <t>Avance cuantitativo III trimestre</t>
  </si>
  <si>
    <t>Reporte cualitativo III trimestre</t>
  </si>
  <si>
    <t>Avance cuantitativo V I trimestre</t>
  </si>
  <si>
    <t>Reporte cualitativo V I trimestre</t>
  </si>
  <si>
    <t>SI</t>
  </si>
  <si>
    <t>NO</t>
  </si>
  <si>
    <t>Pendiente Validar</t>
  </si>
  <si>
    <t>Validado (Planeación)</t>
  </si>
  <si>
    <t>Proyecto</t>
  </si>
  <si>
    <t>Meta Anual</t>
  </si>
  <si>
    <t>Avance I Trimestre (Area de Planeación)</t>
  </si>
  <si>
    <t>Barra de progreso</t>
  </si>
  <si>
    <t>Avance VI Trimestre (Area de Planeación)</t>
  </si>
  <si>
    <t>Avance II Trimestre (Area de Planeación)</t>
  </si>
  <si>
    <t>Avance III Trimestre (Area de Planeación)</t>
  </si>
  <si>
    <t xml:space="preserve">ID </t>
  </si>
  <si>
    <t>Formula</t>
  </si>
  <si>
    <t>Indicador de éxito</t>
  </si>
  <si>
    <t>SEGUIMIENTO PINAR</t>
  </si>
  <si>
    <t xml:space="preserve">SEGUIMIENTO PINAR </t>
  </si>
  <si>
    <t>SEGUIMIENTO PLAN ANUAL DE BIENESTAR</t>
  </si>
  <si>
    <t>SEGUIMIENTO PLAN DE INCENTIVOS</t>
  </si>
  <si>
    <t>SEGUIMIENTO PLAN DE COMUNICACIÓN INTERNA</t>
  </si>
  <si>
    <t>SST</t>
  </si>
  <si>
    <t>Inducción y Reinducción SST</t>
  </si>
  <si>
    <t xml:space="preserve">Capacitación General en SST </t>
  </si>
  <si>
    <t xml:space="preserve">Identificación de peligros </t>
  </si>
  <si>
    <t xml:space="preserve">Uso de EPP </t>
  </si>
  <si>
    <t>Primeros auxilios</t>
  </si>
  <si>
    <t xml:space="preserve">Control del fuego </t>
  </si>
  <si>
    <t xml:space="preserve">Evacuación </t>
  </si>
  <si>
    <t>Montaje brigada de emergencias</t>
  </si>
  <si>
    <t>Inspecciones de seguridad</t>
  </si>
  <si>
    <t xml:space="preserve">Investigación de accidentes e incidentes </t>
  </si>
  <si>
    <t>Riesgo mecánico</t>
  </si>
  <si>
    <t>Orden y aseo</t>
  </si>
  <si>
    <t>Capacitación</t>
  </si>
  <si>
    <t xml:space="preserve">Riesgo psicosocial </t>
  </si>
  <si>
    <t>Inducción / Reinducción Comité de Convivencia</t>
  </si>
  <si>
    <t>Inducción / Reinducción COPASST</t>
  </si>
  <si>
    <t xml:space="preserve">Resolución de conflictos </t>
  </si>
  <si>
    <t xml:space="preserve">Acoso laboral </t>
  </si>
  <si>
    <t>Riesgo público</t>
  </si>
  <si>
    <t xml:space="preserve">Estilos de vida saludables </t>
  </si>
  <si>
    <t>TALENTO HUMANO</t>
  </si>
  <si>
    <t>% De avance en el cronograma de capacitaciones</t>
  </si>
  <si>
    <t>Inducción al Plan de Bienestar</t>
  </si>
  <si>
    <t>Buenas prácticas de convivencia laboral</t>
  </si>
  <si>
    <t>Manejo del estrés laboral</t>
  </si>
  <si>
    <t>Estilos de vida saludables</t>
  </si>
  <si>
    <t>Inteligencia emocional</t>
  </si>
  <si>
    <t xml:space="preserve">Trabajo en equipo </t>
  </si>
  <si>
    <t>Manejo del tiempo</t>
  </si>
  <si>
    <t>Prevención del riesgo psicosocial</t>
  </si>
  <si>
    <t>Resolución de conflictos</t>
  </si>
  <si>
    <t>Prevención de acoso laboral</t>
  </si>
  <si>
    <t>Bienestar familiar y social</t>
  </si>
  <si>
    <t xml:space="preserve">Motivación y proyecto de vida </t>
  </si>
  <si>
    <t>Ciclo TI</t>
  </si>
  <si>
    <t>MIPG</t>
  </si>
  <si>
    <t>Implementación del MIPG</t>
  </si>
  <si>
    <t>Liderazgo ético</t>
  </si>
  <si>
    <t>Lenguaje claro</t>
  </si>
  <si>
    <t xml:space="preserve">Innovación y creatividad </t>
  </si>
  <si>
    <t>Liderazgo inclusivo y diverso</t>
  </si>
  <si>
    <t>PRODUCCIÓN</t>
  </si>
  <si>
    <t>Manual de marca</t>
  </si>
  <si>
    <t>Integraciones mensuales</t>
  </si>
  <si>
    <t xml:space="preserve">Capacitación logística – Flow Transporte </t>
  </si>
  <si>
    <t xml:space="preserve">Lenguaje audiovisual </t>
  </si>
  <si>
    <t>Manejo y uso de equipos TIC</t>
  </si>
  <si>
    <t>CONTROL INTERNO</t>
  </si>
  <si>
    <t xml:space="preserve">Reporte de información – responsabilidad disciplinaria </t>
  </si>
  <si>
    <t>CONTRATACIÓN</t>
  </si>
  <si>
    <t xml:space="preserve">Supervisión de contratos </t>
  </si>
  <si>
    <t>TI</t>
  </si>
  <si>
    <t>Dirección Jurídica y 
administrativa</t>
  </si>
  <si>
    <t>Política de Prevención del Daño Antijurídico aplicada al 
proceso contractual Planeación contractual.</t>
  </si>
  <si>
    <t>Política de Prevención del Daño Antijurídico aplicada al 
proceso contractual – Supervisión contractual.</t>
  </si>
  <si>
    <t>COMUNICACIONES</t>
  </si>
  <si>
    <t>Uso del Manual de Marca y presencia institucional</t>
  </si>
  <si>
    <t>Uso adecuado de Viva Engage</t>
  </si>
  <si>
    <t>Comunicación y lenguaje asertivo</t>
  </si>
  <si>
    <t>SEGUIMIENTO PLAN DE CAPACITACIONES</t>
  </si>
  <si>
    <t>Número de actividades ejecutadas / actividades programadas</t>
  </si>
  <si>
    <t>% De avance en el cronograma de actividades</t>
  </si>
  <si>
    <t>BIENESTAR Y PLANEACIÓN PERSONAL</t>
  </si>
  <si>
    <t xml:space="preserve"> BIENESTAR EMOCIONAL Y AMOR PROPIO</t>
  </si>
  <si>
    <t>✓ Charla de inteligencia emocional y autocuidado: Sensibilización sobre el reconocimiento de emociones, 
manejo de estrés y fortalecimiento del amor propio el entorno laboral.
✓ Actividad de reconocimiento entre compañeros: Dinámica participativa para promover mensajes 
positivos, agradecimientos y fortalecimiento de relaciones interpersonales. 
✓ Pausas activas de relajación: Ejercicios de respiración y estiramiento enfocados en la reducción de la 
tensión laboral.</t>
  </si>
  <si>
    <t xml:space="preserve"> EQUIDAD Y RECONOCIMIENTO</t>
  </si>
  <si>
    <t>✓ Jornada de reconocimiento a las mujeres: espacio conmemorativo para resaltar el aporte, liderazgo y compromiso de las mujeres dentro de la organización.
✓ Actividad día del Hombre: Jornada de reconocimiento orientada a resaltar el compromiso, responsabilidad y aportes de los colaboradores hombres al logro de los objetivos institucionales, promoviendo el respeto, la equidad y el bienestar integral. 
✓ Taller de liderazgo y empoderamiento: Actividad orientada a fortalecer habilidades personales y 
profesionales, promoviendo la equidad y el respeto.
✓ Actividad de bienestar emocional: Espacio de reflexión y motivación enfocado en el autocuidado, la 
salud emocional y la convivencia laboral.</t>
  </si>
  <si>
    <t xml:space="preserve"> MEETING TRECE: Alineación estratégica y liderazgo</t>
  </si>
  <si>
    <t>✓ Jornada de alineación estratégica: Espacio de encuentro con los líderes de la organización orientado a socializar lineamientos estratégicos, objetivos institucionales y retos del periodo, fortaleciendo la visión compartida.
✓ Fortalecimiento del liderazgo: Actividad formativa enfocada en el desarrollo de habilidades de liderazgo, comunicación efectiva y toma de decisiones, alineadas con los valores institucionales.
✓ Espacio de diálogo y retroalimentación: Promoción de la participación activa de los líderes para el 
intercambio de experiencias, buenas prácticas y propuestas de mejora.
✓ Mensaje institucional: Comunicación orientada a resaltar el rol del liderazgo como eje fundamental para el cumplimiento de metas, el clima organizacional y el bienestar de los equipos de trabajo</t>
  </si>
  <si>
    <t>SALUD Y SEGURIDAD EN EL TRABAJO</t>
  </si>
  <si>
    <t>✓ Jornada de sensibilización en SST: Socialización de buenas prácticas en seguridad y salud, autocuidado y prevención de accidentes laborales.
✓ Actividades lúdicas de prevención de riesgos: Dinámicas pedagógicas para reforzar la identificación de peligros y conductas seguras.
✓ Pausas activas de ergonomía: Orientación práctica sobre posturas adecuadas y prevención de trastornos musculoesqueléticos.</t>
  </si>
  <si>
    <t>CLIMA ORGANIZACIONAL (DIAGNOSTICO)</t>
  </si>
  <si>
    <t>✓ Aplicación de encuesta de clima laboral: Instrumento confidencial para medir percepción sobre 
liderazgo, comunicación, trabajo en equipo, reconocimiento, carga laboral y bienestar general, con el fin de identificar fortalezas y oportunidades de mejora.
✓ Análisis de resultados: Consolidación y análisis de la información recolectada por el Área de Talento Humano, priorizando factores críticos y tendencias por áreas.
✓ Resultado esperado: Mejoramiento del ambiente laboral, fortalecimiento de la comunicación organizacional, aumento del sentido de pertenencia y reducción de factores de riesgo psicosocial.</t>
  </si>
  <si>
    <t xml:space="preserve"> PETS TRECE</t>
  </si>
  <si>
    <t>✓ Espacio formativo: Jornada de sensibilización orientada a reconocer el impacto positivo de las mascotas en el bienestar emocional, la reducción del estrés y la salud mental de los colaboradores, resaltando su papel como apoyo afectivo en la vida cotidiana.
✓ Fortalecimiento de la resiliencia: Actividades que promuevan el vínculo humano–animal como una 
estrategia para afrontar situaciones de estrés, mejorar el estado de ánimo y fortalecer la capacidad de 
adaptación emocional.
✓ Promoción del bienestar mental: Espacios de integración que fomenten la empatía, la alegría y la 
convivencia, destacando a las mascotas como un factor motivacional que contribuye al equilibrio emocional y al clima organizacional positivo.
✓ Aplicación práctica: Socialización de recomendaciones y buenas prácticas para integrar de manera 
responsable el cuidado de las mascotas en la vida diaria, promoviendo hábitos saludables que impacten positivamente el bienestar y la salud mental de los trabajadores</t>
  </si>
  <si>
    <t xml:space="preserve"> FAMILIA Y GRATITUD</t>
  </si>
  <si>
    <t>✓ Reconocimiento a madres colaboradoras: Mensaje institucional de agradecimiento.
✓ Taller equilibrio trabajo–familia: Fortalecer la conciliación laboral y personal.
✓ Actividad de integración familiar: Espacio de participación del núcleo familiar</t>
  </si>
  <si>
    <t xml:space="preserve"> Jornada de Bienvenida y socialización de metas 2026: Espacio institucional para presentar los 
objetivos estratégicos del canal, lineamientos generales de trabajo y expectativas del año, fortaleciendo el sentido de pertenencia.
✓ Taller de planeación personal y manejo del tiempo: actividades formativas orientadas a brindar 
herramientas para la organización del tiempo, priorización de tareas y equilibrio entre la vida laboral y 
personal. 
✓ Pausas activas de inicio de año: ejercicios suaves de actividades físicas y mentales para retomar la rutina laboral de manera saludable.</t>
  </si>
  <si>
    <t xml:space="preserve"> VIVE EL MUNDIAL SUB-20 EN TEVENADINA</t>
  </si>
  <si>
    <t>✓ Proyección institucional de partidos: Transmisión de los partidos seleccionados de la Copa Mundial Sub_x0002_20 2026 en espacios habilitados dentro de la institución, fomentando la integración, el compañerismo y la sana convivencia entre los colaboradores.
✓ Espacio de pausa activa y bienestar: Organización de horarios concertados para la visualización de los encuentros, promoviendo el equilibrio entre la jornada laboral y el esparcimiento.
✓ Ambiente de integración: Adecuación del espacio con ambientación temática deportiva que incentive el sentido de pertenencia y la participación.
✓ Mensaje institucional: Comunicación orientada a resaltar valores del deporte como el trabajo en equipo, el respeto, la disciplina y el juego limpio, vinculándolos con la cultura organizacional.</t>
  </si>
  <si>
    <t>RECONOCIMIENTO Y VOCACIÓN DE SERVICIO - ORGULLO DE SERVIR – TEVENADINA RECONOCE A SU GENTE</t>
  </si>
  <si>
    <t>✓ Mensaje institucional de reconocimiento: Difusión de un mensaje oficial de agradecimiento y exaltación a los colaboradores, destacando su compromiso, vocación de servicio y aporte al cumplimiento de la misión institucional.
✓ Espacio de integración institucional: Jornada de encuentro interno que promueva la integración, el 
respeto y el fortalecimiento del sentido de pertenencia.
✓ Pausa activa de bienestar: Espacio breve dentro de la jornada laboral orientado al reconocimiento 
colectivo y al autocuidado.
✓ Refuerzo de valores institucionales: Socialización de mensajes que resalten la ética, la responsabilidad, el trabajo en equipo y el servicio a la comunidad como pilares del quehacer institucional.</t>
  </si>
  <si>
    <t>FERIA DE LA SALUD TRECE 2026</t>
  </si>
  <si>
    <t>✓ Espacio informativo y preventivo: Jornada orientada a la promoción de la salud y la prevención de 
enfermedades, mediante la oferta de servicios informativos, educativos y de tamizaje, en articulación con entidades de salud y aliados estratégicos.
✓ Fortalecimiento del autocuidado: Actividades de sensibilización que fomenten hábitos de vida 
saludables, la prevención de riesgos y la adopción de prácticas de autocuidado físico y mental.
✓ Promoción del bienestar integral: Espacios dedicados al cuidado de la salud física, mental y emocional de los colaboradores, contribuyendo al mejoramiento de la calidad de vida y del clima organizacional.
✓ Aplicación práctica: Socialización de recomendaciones y orientaciones que los colaboradores puedan implementar en su vida diaria para el cuidado de su salud, fortaleciendo la cultura de prevención y bienestar dentro de la organización.</t>
  </si>
  <si>
    <t xml:space="preserve"> CONECTA CONTIGO - MANEJO DEL ESTRÉS Y RESILIENCIA</t>
  </si>
  <si>
    <t>✓ Jornada formativa: Desarrollo de un taller orientado a brindar herramientas prácticas para la identificación, prevención y manejo del estrés en el entorno laboral y personal.
✓ Fortalecimiento de la resiliencia: Ejercicios y dinámicas que permitan desarrollar habilidades 
emocionales para afrontar de manera positiva los cambios, retos y situaciones de presión.
✓ Promoción del bienestar mental: Sensibilización sobre la importancia del autocuidado, la salud mental y el equilibrio emocional como factores clave del desempeño y la calidad de vida.
✓ Aplicación práctica: Entrega de recomendaciones y técnicas que los colaboradores puedan incorporar en su vida diaria para mejorar su bienestar y manejo emocional
✓ Fortalecimiento de la resiliencia: Actividades que promuevan habilidades emocionales para afrontar cambios, retos y situaciones de presión de manera positiva y saludable.</t>
  </si>
  <si>
    <t xml:space="preserve"> FERIA INSTITUCIONAL DE SERVICIOS Y EMPRENDIMIENTO</t>
  </si>
  <si>
    <t>✓ Espacio de exposición y promoción: Realización de una feria institucional para dar a conocer servicios y emprendimientos de colaboradores y aliados, fomentando el talento, la creatividad y la iniciativa empresarial.
✓ Fortalecimiento del bienestar económico: Promoción de alternativas que contribuyan al desarrollo 
personal y familiar, incentivando la generación de ingresos y la educación financiera.
✓ Integración y participación: Creación de un espacio de encuentro que fortalezca la interacción, el trabajo colaborativo y el sentido de pertenencia entre los colaboradores.
✓ Apoyo al emprendimiento: Sensibilización sobre la importancia del emprendimiento como herramienta de crecimiento, innovación y sostenibilidad</t>
  </si>
  <si>
    <t xml:space="preserve"> ANIVERSARIO CANAL TRECE / CUIDAMOS NUESTRA MENTE, CELEBRAMOS NUESTRO CANAL</t>
  </si>
  <si>
    <t>✓ Espacio formativo: Desarrollo de un taller orientado a brindar herramientas prácticas para la identificación, manejo y control del estrés laboral y personal, en el marco de la conmemoración del aniversario del Canal, resaltando el crecimiento institucional y el compromiso de sus colaboradores.
✓ Fortalecimiento de la resiliencia: Actividades que promuevan habilidades emocionales para afrontar cambios, retos y situaciones de presión de manera positiva y saludable, destacando la resiliencia como un valor clave en la trayectoria y evolución del Canal.
✓ Promoción del bienestar mental: Sensibilización sobre la importancia del autocuidado, la salud mental y el equilibrio emocional en el entorno laboral, como pilares para el bienestar de las personas y la sostenibilidad organizacional.
✓ Aplicación práctica: Ejercicios guiados y recomendaciones que los colaboradores puedan incorporar en su vida diaria y en su desempeño laboral, fortaleciendo su bienestar individual y colectivo para continuar construyendo el futuro del Canal</t>
  </si>
  <si>
    <t>AMOR Y AMISTAD TRECE</t>
  </si>
  <si>
    <t>✓ Espacio formativo: Desarrollo de un taller orientado a brindar herramientas prácticas para la identificación, manejo y control del estrés laboral y personal, resaltando la importancia de las relaciones positivas, el apoyo mutuo y la empatía en el entorno de trabajo.
✓ Fortalecimiento de la resiliencia: Actividades que promuevan habilidades emocionales para afrontar cambios, retos y situaciones de presión de manera positiva y saludable, fortaleciendo los lazos de compañerismo y trabajo en equipo.
✓ Promoción del bienestar mental: Sensibilización sobre la importancia del autocuidado, la salud mental y el equilibrio emocional, destacando el valor de la amistad, la solidaridad y la comunicación asertiva en el ámbito laboral.
✓ Aplicación práctica: Ejercicios guiados y recomendaciones que los colaboradores puedan incorporar en su vida diaria y en su desempeño laboral, fomentando relaciones laborales sanas, respetuosas y colaborativas.</t>
  </si>
  <si>
    <t>JORNADA DE SALUD MENTAL</t>
  </si>
  <si>
    <t>✓ Espacio formativo: Jornada de sensibilización orientada a brindar información y herramientas básicas para la identificación temprana del estrés, la ansiedad y otros factores de riesgo psicosocial en el entorno laboral.
✓ Fortalecimiento de la resiliencia: Actividades prácticas que promuevan el desarrollo de habilidades 
emocionales para afrontar de manera positiva las demandas laborales, los cambios y las situaciones de presión, fortaleciendo la adaptación y el equilibrio emocional.
✓ Promoción del bienestar mental: Espacios de reflexión y autocuidado enfocados en la importancia de la salud mental, el manejo de emociones, la comunicación asertiva y la creación de entornos laborales saludables.
✓ Aplicación práctica: Ejercicios guiados de respiración, relajación y manejo emocional, así como 
recomendaciones que los colaboradores puedan aplicar en su vida diaria y en su jornada laboral para prevenir el estrés y promover el bienestar integral.</t>
  </si>
  <si>
    <t xml:space="preserve"> DIA DE LA NIÑEZ TRECE</t>
  </si>
  <si>
    <t>✓ Espacio formativo: Jornada lúdico–pedagógica dirigida a los hijos de los colaboradores, orientada a fortalecer valores como la empatía, el respeto, la convivencia y la expresión emocional, a través de 
actividades recreativas y educativas acordes a su edad.
✓ Fortalecimiento de la resiliencia: Dinámicas recreativas que permitan a los niños y niñas desarrollar habilidades para afrontar retos, trabajar en equipo, manejar emociones y fortalecer la confianza en sí mismos, promoviendo la adaptación positiva ante situaciones cotidianas.
✓ Promoción del bienestar mental: Actividades enfocadas en el juego, la creatividad y la sana convivencia, que contribuyan al bienestar emocional de los niños y de sus familias, generando espacios de alegría, integración y vínculo afectivo.
✓ Aplicación práctica: Juegos guiados, actividades artísticas y recreativas que los niños y sus familias puedan replicar en el hogar, fomentando hábitos saludables, el manejo de emociones y el fortalecimiento de las relaciones familiares.</t>
  </si>
  <si>
    <t xml:space="preserve"> CLIMA ORGANIZACIONAL (SOCIALIZACION)</t>
  </si>
  <si>
    <t>✓ Espacio formativo: Jornada de socialización orientada a presentar de manera clara y participativa los resultados de la Encuesta de Clima Organizacional, fortaleciendo la comprensión de los factores que influyen en el ambiente laboral.
✓ Fortalecimiento de la resiliencia: Espacios de diálogo que permitan reconocer oportunidades de mejora y afrontar los retos organizacionales de manera constructiva, promoviendo la participación, la adaptación al cambio y la corresponsabilidad.
✓ Promoción del bienestar laboral y mental: Sensibilización sobre la importancia de un clima 
organizacional saludable basado en el respeto, la confianza, la comunicación y el trabajo en equipo, como base del bienestar emocional y el desempeño.
✓ Aplicación práctica: Construcción conjunta de compromisos y acciones de mejora, orientadas a fortalecer el clima organizacional y a generar ambientes de trabajo más saludables, participativos y alineados con los objetivos institucionales.</t>
  </si>
  <si>
    <t>✓ Espacio formativo: Jornada de sensibilización orientada a fortalecer el conocimiento y la apropiación del Código de Integridad, promoviendo la reflexión sobre los valores institucionales y su aplicación en el que hacer diario de los colaboradores.
✓ Fortalecimiento de la resiliencia: Actividades participativas que permitan reconocer la integridad, la ética y la coherencia como herramientas clave para afrontar retos, dilemas y situaciones de presión en el entorno laboral.
✓ Promoción del bienestar mental: Sensibilización sobre la importancia de entornos laborales basados en el respeto, la confianza y la transparencia, como factores que contribuyen al bienestar emocional, la convivencia y el clima organizacional.
✓ Aplicación práctica: Dinámicas y ejercicios orientados a que los colaboradores identifiquen situaciones reales de su labor diaria y definan acciones concretas para aplicar los valores del Código de Integridad en sus funciones y relaciones laborales.</t>
  </si>
  <si>
    <t>CÓDIGO DE INTEGRIDAD TRECE</t>
  </si>
  <si>
    <t xml:space="preserve"> CIERRE DE GESTIÓN 2026. TRECE</t>
  </si>
  <si>
    <t>✓ Espacio de reconocimiento: Jornada institucional orientada a agradecer y exaltar el compromiso, la 
dedicación y el aporte de los colaboradores durante la vigencia 2026, reconociendo su papel fundamental en el cumplimiento de los objetivos y logros del Canal.
✓ Esparcimiento e integración: Espacio de encuentro y recreación que promueva la integración, la 
convivencia y el disfrute colectivo, contribuyendo al fortalecimiento de los lazos laborales y al bienestar emocional de los equipos de trabajo.
✓ Fortalecimiento de la resiliencia: Actividades de reflexión positiva que permitan valorar los retos 
superados, las lecciones aprendidas y la capacidad de adaptación demostrada a lo largo del año, reforzando la motivación y el sentido de pertenencia.
✓ Aplicación práctica y proyección: Socialización de mensajes institucionales de cierre y proyección, que motiven a los colaboradores a continuar aportando desde el compromiso, el trabajo en equipo y el autocuidado, consolidando una cultura organizacional basada en el reconocimiento y el bienestar integral.</t>
  </si>
  <si>
    <t xml:space="preserve"> RECONOCIMIENTO DE LOS CUMPLEAÑOS DE LOS TRABAJADORES</t>
  </si>
  <si>
    <t>✓ Espacio de reconocimiento: Acción institucional orientada a celebrar y reconocer de manera significativa 
los cumpleaños de los colaboradores, destacando su importancia como parte fundamental de la organización.
✓ Fortalecimiento del bienestar emocional: Gestos de cercanía y agradecimiento que contribuyan a la 
motivación, el sentido de pertenencia y la valoración individual, fortaleciendo el clima organizacional.
✓ Promoción de la integración: Espacios breves de encuentro que fomenten la convivencia, el 
compañerismo y las relaciones laborales positivas.
✓ Aplicación práctica: Entrega de mensajes institucionales de felicitación y detalles simbólicos que refuercen una cultura organizacional basada en el reconocimiento, el respeto y el bienestar integral.</t>
  </si>
  <si>
    <t>RECONOCIMIENTO A LAS PROFESIONES</t>
  </si>
  <si>
    <t>✓ Espacio de reconocimiento: Jornada institucional orientada a exaltar y valorar las diferentes profesiones y oficios que aportan al cumplimiento de la misión del Canal, reconociendo el conocimiento, la experiencia y el compromiso de los colaboradores.
✓ Fortalecimiento del sentido de pertenencia: Acciones de visibilización que destaquen el rol de cada 
profesión dentro de la organización, promoviendo el respeto, la valoración del trabajo interdisciplinario y el orgullo institucional.
✓ Promoción del bienestar laboral y emocional: Mensajes y espacios de reconocimiento que contribuyan a la motivación, la autoestima profesional y el clima organizacional positivo.
✓ Aplicación práctica: Difusión de mensajes institucionales, piezas comunicativas o actos simbólicos que refuercen la cultura del reconocimiento y la importancia del aporte profesional al logro de los objetivos organizacionales</t>
  </si>
  <si>
    <t>SOCIALIZACIÓN DEL PLAN DE INCENTIVOS 2026</t>
  </si>
  <si>
    <t xml:space="preserve">RECONOCIMIENTO AL DESEMPEÑO INDIVIDUAL. </t>
  </si>
  <si>
    <t>RECONOCIMIENTO AL TRABAJO EN EQUIPO</t>
  </si>
  <si>
    <t>RECONOCIMIENTO AL DESEMPEÑO INDIVIDUAL</t>
  </si>
  <si>
    <t>INCENTIVO A LA INNOVACIÓN</t>
  </si>
  <si>
    <t>RECONOCIMIENTO ESPONTÁNEO</t>
  </si>
  <si>
    <t>✓ Identificación de comportamientos, acciones o resultados destacados por parte de los colaboradores.
✓ Postulación directa por líderes, compañeros de trabajo o el área de Talento Humano.
✓ Validación del reconocimiento conforme a los lineamientos internos.
✓ Otorgamiento del reconocimiento de forma inmediata (mención, mensaje institucional, detalle simbólico u 
otro incentivo no monetario).
✓ Registro del reconocimiento otorgado para efectos de seguimiento y control.</t>
  </si>
  <si>
    <t>SEGUIMIENTO AL CLIMA ORGANIZACIONAL</t>
  </si>
  <si>
    <t>✓ Aplicación periódica de herramientas de medición del clima organizacional (encuestas, sondeos, entrevistas u otros mecanismos).
✓ Análisis de los resultados obtenidos y comparación con mediciones anteriores.
✓ Identificación de factores críticos, fortalezas y oportunidades de mejora.
✓ Socialización de resultados con la alta dirección y líderes de área.
✓ Formulación e implementación de planes de acción para el mejoramiento del clima laboral.
✓ Seguimiento al cumplimiento de las acciones definidas.
✓ Registro y documentación de los resultados y avances.</t>
  </si>
  <si>
    <t>INCENTIVOS DE SALARIO EMOCIONAL</t>
  </si>
  <si>
    <t>✓ Identificación de incentivos de salario emocional acordes a las necesidades y características de los 
colaboradores.
✓ Definición de lineamientos, criterios y alcances de los incentivos.
✓ Socialización de los beneficios y mecanismos de acceso.
✓ Implementación de acciones como flexibilidad laboral, reconocimientos simbólicos, espacios de bienestar, actividades de integración, formación, entre otros.
✓ Seguimiento a la percepción y efectividad de los incentivos otorgados.
✓ Registro y documentación de las acciones implementadas</t>
  </si>
  <si>
    <t xml:space="preserve"> Realizar jornadas informativas y divulgación por medios internos.</t>
  </si>
  <si>
    <t xml:space="preserve"> Selección de equipos destacados y acto de reconocimiento</t>
  </si>
  <si>
    <t>Identificación de necesidades, ejecución de capacitaciones y evaluación de impacto</t>
  </si>
  <si>
    <t xml:space="preserve"> Incentivar ideas que mejoren procesos o productos.
 Convocatoria, evaluación y premiación.</t>
  </si>
  <si>
    <t>% de cumplimiento de actividades establecidas</t>
  </si>
  <si>
    <t>N° Actividades proyectadas /N° de Actividades realizadas</t>
  </si>
  <si>
    <t>(N° de capacitaciones realizadas)/ (N° de capacitaciones proyectadas)</t>
  </si>
  <si>
    <t>Evaluación del SG-SST según Resolución 0312 de 2019</t>
  </si>
  <si>
    <t>Revisión y/o actualización de políticas de SST y ambiente</t>
  </si>
  <si>
    <t>Divulgación de políticas de SST y ambiente</t>
  </si>
  <si>
    <t>Revisión y/o actualización de los objetivos del SG-SST</t>
  </si>
  <si>
    <t>Elaboración del Plan de Trabajo Anual del SG-SST</t>
  </si>
  <si>
    <t>Actualización de la información sociodemográfica</t>
  </si>
  <si>
    <t>Revisión del soporte de afiliación a Seguridad Social (EPS, AFP, ARL)</t>
  </si>
  <si>
    <t>Revisión de la documentación del responsable del SG-SST</t>
  </si>
  <si>
    <t>Revisión y/o actualización de responsabilidades en SST</t>
  </si>
  <si>
    <t>Revisión y/o actualización del sistema de archivo y retención documental</t>
  </si>
  <si>
    <t>Recarga y mantenimiento de extintores</t>
  </si>
  <si>
    <t>edición de los objetivos del SG-SST</t>
  </si>
  <si>
    <t xml:space="preserve"> Revisión y/o actualización del procedimiento de gestión del cambio</t>
  </si>
  <si>
    <t>laboración del informe de condiciones de salud</t>
  </si>
  <si>
    <t xml:space="preserve"> Jornada de Seguridad y Salud en el Trabajo (28 de abril)</t>
  </si>
  <si>
    <t xml:space="preserve"> Capacitación en trabajo en alturas (avanzado y coordinador)</t>
  </si>
  <si>
    <t xml:space="preserve"> % cumplimiento del Plan Anual de SST</t>
  </si>
  <si>
    <t>Cierre documental y proyección Plan SG-SST 2027</t>
  </si>
  <si>
    <t>Revisión y/o actualización del Estatuto de Auditoría</t>
  </si>
  <si>
    <t>Revisión y/o actualización del Manual de SST</t>
  </si>
  <si>
    <t xml:space="preserve"> Actualización de indicadores del SG-SST</t>
  </si>
  <si>
    <t xml:space="preserve"> Evaluación final del Plan de Trabajo Anual SG-SST</t>
  </si>
  <si>
    <t>Revisión por la Dirección del SG-SST</t>
  </si>
  <si>
    <t>Rendición de cuentas en SST</t>
  </si>
  <si>
    <t>Proyección Plan SG-SST 2027</t>
  </si>
  <si>
    <t>Evaluación final del Plan Anual SG-SST</t>
  </si>
  <si>
    <t>Revisión por la Dirección</t>
  </si>
  <si>
    <t>Revisión y/o actualización del Plan de Mejoramiento</t>
  </si>
  <si>
    <t>Comunicación de resultados de auditoría</t>
  </si>
  <si>
    <t>Ejecución de auditoría interna con participación del COPASST</t>
  </si>
  <si>
    <t>Auditoría interna del SG-SST</t>
  </si>
  <si>
    <t>Planeación de la auditoría interna del SG-SST</t>
  </si>
  <si>
    <t>Jornada de Salud Mental (10 de octubre)</t>
  </si>
  <si>
    <t>Actividades de promoción: yoga de la risa / risoterapia</t>
  </si>
  <si>
    <t>Capacitación en riesgo público y mecánico</t>
  </si>
  <si>
    <t>Capacitación en prevención del riesgo psicosocial</t>
  </si>
  <si>
    <t>Seguimiento de la batería de riesgo psicosocial</t>
  </si>
  <si>
    <t>Sensibilización en prevención de enfermedades respiratorias</t>
  </si>
  <si>
    <t>Revisión y/o actualización de la matriz de sustancias químicas</t>
  </si>
  <si>
    <t>Capacitación Brigada de Emergencias (control del fuego y PON)</t>
  </si>
  <si>
    <t>Ejecución del Simulacro de Evacuación</t>
  </si>
  <si>
    <t>Capacitación Brigada de Emergencias (primeros auxilios y evacuación)</t>
  </si>
  <si>
    <t>Revisión y/o actualización de señalización preventiva</t>
  </si>
  <si>
    <t>Revisión y/o actualización de planos de evacuación</t>
  </si>
  <si>
    <t>Revisión y/o actualización del análisis de vulnerabilidad</t>
  </si>
  <si>
    <t>Revisión y/o actualización del Plan de Emergencias</t>
  </si>
  <si>
    <t>Planeación del Simulacro de Evacuación</t>
  </si>
  <si>
    <t>Revisión del programa de mantenimiento preventivo y correctivo</t>
  </si>
  <si>
    <t>Medición ambiental según riesgos</t>
  </si>
  <si>
    <t>Campañas de prevención de consumo de sustancias psicoactivas</t>
  </si>
  <si>
    <t>Actividades de prevención: alcoholismo y tabaquismo</t>
  </si>
  <si>
    <t>Actividades de prevención: hipertensión, diabetes y riesgo cardiovascular</t>
  </si>
  <si>
    <t>Feria de la Salud</t>
  </si>
  <si>
    <t>Actividades de promoción de la salud: rumboterapia</t>
  </si>
  <si>
    <t>Actividades de promoción de la salud: nutrición saludable</t>
  </si>
  <si>
    <t>Registro y análisis de ausentismo por AT, EL y EG</t>
  </si>
  <si>
    <t>Capacitación / sensibilización en seguridad vial</t>
  </si>
  <si>
    <t>Revisión y/o actualización del Programa de Seguridad Vial</t>
  </si>
  <si>
    <t>Actividades de promoción de la salud: manejo del estrés (Conjunta con bienestar)</t>
  </si>
  <si>
    <t>Revisión y/o actualización del procedimiento de compras y adquisiciones</t>
  </si>
  <si>
    <t>Revisión de criterios SST para selección de proveedores</t>
  </si>
  <si>
    <t>Verificación de soportes de entrega y reposición de EPP</t>
  </si>
  <si>
    <t>Adquisición y entrega de dotación y EPP</t>
  </si>
  <si>
    <t>Inspección a equipos de trabajo en alturas</t>
  </si>
  <si>
    <t>Revisión y/o actualización del Programa de Protección contra Caídas</t>
  </si>
  <si>
    <t>Revisión del sistema de protección contra caídas (cuarto piso)</t>
  </si>
  <si>
    <t>Elaboración y análisis de encuesta sociodemográfica</t>
  </si>
  <si>
    <t>Revisión y/o actualización de la matriz de requisitos legales</t>
  </si>
  <si>
    <t>Revisión y/o actualización de la metodología para identificación de peligros y valoración de riesgos</t>
  </si>
  <si>
    <t>Revisión de la metodología de identificación y valoración de riesgos.</t>
  </si>
  <si>
    <t>Implementación de encuesta para identificación de peligros</t>
  </si>
  <si>
    <t>Revisión y/o actualización de la matriz de peligros y riesgos</t>
  </si>
  <si>
    <t>Seguimiento a cambios que generen nuevos peligros</t>
  </si>
  <si>
    <t>Revisión y/o actualización del programa de estilos de vida saludable</t>
  </si>
  <si>
    <t>Revisión y tabulación del reporte de condiciones de salud</t>
  </si>
  <si>
    <t>Revisión y/o actualización del Sistema de Vigilancia Epidemiológica DME</t>
  </si>
  <si>
    <t>Revisión y/o actualización del SVE Riesgo Psicosocial</t>
  </si>
  <si>
    <t>Revisión y/o actualización del profesiograma</t>
  </si>
  <si>
    <t>Envío de perfiles de cargos a centros médicos</t>
  </si>
  <si>
    <t>Programación de exámenes médicos ocupacionales</t>
  </si>
  <si>
    <t>Divulgación de recomendaciones médicas</t>
  </si>
  <si>
    <t xml:space="preserve">SEGUIMIENTO PLAN ANUAL DE SST </t>
  </si>
  <si>
    <t>Avance cuantitativo I trimestre %</t>
  </si>
  <si>
    <t>% Actividades ejecutadas</t>
  </si>
  <si>
    <t>Socialización del ADN del Canal mediante piezas gráficas (correo, carteleras, Viva Engage)</t>
  </si>
  <si>
    <t>Medir los impactos de las comunicaciones internas</t>
  </si>
  <si>
    <t xml:space="preserve"> Responder el número de solicitudes de comunicados solicitados por las áreas</t>
  </si>
  <si>
    <t>Comunicación de logros institucionales en medios internos</t>
  </si>
  <si>
    <t>Realizar encuesta diágnostico para medir el conocimiento de los colaboradores sobre el Canal</t>
  </si>
  <si>
    <t>Campaña de talentos ocultos: descubre lo que hacen los colaboradores fuera del canal: Bazar Trece</t>
  </si>
  <si>
    <t>Campaña #Noes13esTRECE</t>
  </si>
  <si>
    <t>Sistema de reconocimiento a colaboradores destacados por su conocimiento de Canal TRECE "VIP TRECE"</t>
  </si>
  <si>
    <t xml:space="preserve">Activaciones participativas para mejorar la cultura organizacional dentro de las diferentes áres del Canal. </t>
  </si>
  <si>
    <t>Encuesta de percepción trimestral sobre el canal y sentido de pertenencia</t>
  </si>
  <si>
    <t xml:space="preserve">Campaña multimedia: “Mi ADN es TRECE porque” con testimonios en video: </t>
  </si>
  <si>
    <t>Reto “Trivia ADN del Trece” en carteleras digitales y Viva Engage</t>
  </si>
  <si>
    <t>Capacitación en Modales, compartamiento y comunicación acertiva con la escencia del TRECE</t>
  </si>
  <si>
    <t>1. Encuesta general de fin de año sobre clima y comunicación interna</t>
  </si>
  <si>
    <t>2. Campaña “Deseos del equipo Trece” (resumen en video del año con colaboradores)</t>
  </si>
  <si>
    <t>Informe de actividades del 2026 en medios internos</t>
  </si>
  <si>
    <t>Campaña de talentos ocultos: descubre lo que hacen los colaboradores fuera del canal: BazarTrece</t>
  </si>
  <si>
    <t xml:space="preserve">Publicación y socialización de la información necesaria para todos los colaboradores del Canal Trece </t>
  </si>
  <si>
    <t>Nº de solicitudes de comunicados</t>
  </si>
  <si>
    <t>Nº de publicaciones</t>
  </si>
  <si>
    <t>Promedio de respuestas correctas</t>
  </si>
  <si>
    <t>Nº de participaciones</t>
  </si>
  <si>
    <t>Nº de publicaciones por los diferentes medios de comunicación del Canal Trece.</t>
  </si>
  <si>
    <t>Nº de reconocimientos publicados y notificados por los medios de distribución interna del Canal.</t>
  </si>
  <si>
    <t>Nº de equipos participantes</t>
  </si>
  <si>
    <t>Tasa de respuesta y resultado promedio</t>
  </si>
  <si>
    <t>Nº de piezas publicadas</t>
  </si>
  <si>
    <t>Nº de participantes</t>
  </si>
  <si>
    <t xml:space="preserve">Nº de asistentes </t>
  </si>
  <si>
    <t>Nº de interacciones en el trimestre / Meta anual</t>
  </si>
  <si>
    <t>Tasa de respuesta / Promedio satisfacción</t>
  </si>
  <si>
    <t>Nº de visualizaciones internas</t>
  </si>
  <si>
    <t>Informe de la gestión de 2025</t>
  </si>
  <si>
    <t xml:space="preserve"> IMPLEMENTACIÓN Y APLICACIÓN DEL PROGRAMA DE GESTIÓN DOCUMENTAL PGD.  DEFINICIÓN DE LOS PROGRAMAS ESPECÍFICOS REQUERIDOS.</t>
  </si>
  <si>
    <t xml:space="preserve"> Definición de los programas específicos requeridos </t>
  </si>
  <si>
    <t>Socialización al interior del Canal del programa de gestión documental</t>
  </si>
  <si>
    <t xml:space="preserve">Realizar seguimientos a la aplicación del PGD. </t>
  </si>
  <si>
    <t xml:space="preserve">% cumplimiento de implementación del PGD </t>
  </si>
  <si>
    <t>N°  de socializaciones realizadas/ N° de socializaciones proyectadas</t>
  </si>
  <si>
    <t xml:space="preserve">IMPLEMENTAR TABLAS DE RETENCIÓN DOCUMENTAL CONVALIDADAS </t>
  </si>
  <si>
    <t xml:space="preserve">Ajustar los documentos requeridos para el proceso de convalidación TRD </t>
  </si>
  <si>
    <t>Atender a los requerimiento s del Archivo General de la Nación</t>
  </si>
  <si>
    <t xml:space="preserve">Diseñar e implementar cronograma de capacitacion es a todos los funcionarios y/o colaboradores   </t>
  </si>
  <si>
    <t xml:space="preserve"> FORMULACIÓN DEL MODELO DE SISTEMA DE GESTIÓN DE DOCUMENTOS ELECTRÓNICOS DE ARCHIVO SGDEA</t>
  </si>
  <si>
    <t xml:space="preserve">Diseño de modelo de requisitos (MOREQ, AGN) </t>
  </si>
  <si>
    <t xml:space="preserve">Revisión de necesidades de áreas productoras de información </t>
  </si>
  <si>
    <t xml:space="preserve">Diseño del modelo operativo. </t>
  </si>
  <si>
    <t xml:space="preserve">Realizar cronograma y estructurar requerimientos </t>
  </si>
  <si>
    <t xml:space="preserve">Capacitar a funcionarios y contratistas con respecto a Gestión Documental </t>
  </si>
  <si>
    <t xml:space="preserve">Actualizar el Diagnóstico integral de archivos de la entidad. </t>
  </si>
  <si>
    <t>Identificar, diseñar y elaborar programas específicos del PGD</t>
  </si>
  <si>
    <t xml:space="preserve">Programa de digitalización </t>
  </si>
  <si>
    <t xml:space="preserve">Plan Institucional de Capacitación GD </t>
  </si>
  <si>
    <t xml:space="preserve">Programa de auditoría y control  </t>
  </si>
  <si>
    <t>Programa de documentos vitales o esenciales</t>
  </si>
  <si>
    <t>Sistema de gestión de documentos electrónicos de archivo SGDEA.</t>
  </si>
  <si>
    <t xml:space="preserve">Programa de normalización de formas y formularios electrónicos. </t>
  </si>
  <si>
    <t>Programa de documentos especiales.</t>
  </si>
  <si>
    <t>(Actividades programadas / Actividades ejecutadas)​×100</t>
  </si>
  <si>
    <t>(Trabajadores cubiertos / Total de trabajadores) * 100</t>
  </si>
  <si>
    <t>(Acciones ejecutadas / Acciones Planificadas) *100</t>
  </si>
  <si>
    <t>Porcentaje de avance</t>
  </si>
  <si>
    <t>(Actividades ejecutas / Actividades programadas) * 100</t>
  </si>
  <si>
    <t>(Personas cubiertas / total de personas) * 100</t>
  </si>
  <si>
    <t>(Personas Cubiertas / Total de personas)​×100</t>
  </si>
  <si>
    <t>(Simulacros ejecutados​/simulacros programados)×100</t>
  </si>
  <si>
    <t>(Inspecciones realizadas​/Inspecciones programadas)×100</t>
  </si>
  <si>
    <t>(Acciones ejecutadas/acciones planificadas)*100</t>
  </si>
  <si>
    <t>Avance por el area</t>
  </si>
  <si>
    <t>Evidencia / link</t>
  </si>
  <si>
    <t>% cumplimiento  I Trimestre (Area de Planeación)</t>
  </si>
  <si>
    <t>Fecha  de inicio</t>
  </si>
  <si>
    <t>Fecha de ejecución</t>
  </si>
  <si>
    <t>Ajuste y socialización Política de Riesgos con base en la guía 7 DAFP</t>
  </si>
  <si>
    <t xml:space="preserve">Divulgar la matriz de riesgos actualizada por correo electrónico y en el Link de Transparencia y Acceso a la Información Publica en los términos de ley </t>
  </si>
  <si>
    <t xml:space="preserve">Informar  2 veces al año el monitoreo de los riesgos </t>
  </si>
  <si>
    <t xml:space="preserve">Seguimiento a ambiente de control del riesgo LA/FT </t>
  </si>
  <si>
    <t xml:space="preserve">Adaptación de medidas de prevención y mitigación del riesgo de lavado de activos, financiación del terrorismo en la entidad </t>
  </si>
  <si>
    <t>Canales de denuncia</t>
  </si>
  <si>
    <t>Socializar los canales dispuestos por la entidad para efectuar denuncias de posibles hechos de corrupción</t>
  </si>
  <si>
    <t xml:space="preserve"> Gestionar las quejas de corrupción interpuestas por las partes interesadas  y presentar informe trimestral</t>
  </si>
  <si>
    <t xml:space="preserve"> Monitorear y revisar los riesgos identificados (Corrupción, LAFT y gestión) de los diferentes procesos, con el objetivo de identificar desviaciones y llevar el control de los mismos, como primera línea de defensa.</t>
  </si>
  <si>
    <t>Realizar el monitoreo a la administración del riesgo (Corrupción, LAFT y gestión) como segunda línea de defensa</t>
  </si>
  <si>
    <t>Presentar en comité de gestión de Desempeño Institucional el informe a la gestión de riesgos (Corrupción, LAFT y gestión)</t>
  </si>
  <si>
    <t>Creación de redes o instancias internas que
faciliten el desarrolla de una acción o grupo de acciones.</t>
  </si>
  <si>
    <t xml:space="preserve"> Redes internas</t>
  </si>
  <si>
    <t>Elaborar informe sobre estado y operación redes internas</t>
  </si>
  <si>
    <t>Seguimiento</t>
  </si>
  <si>
    <t xml:space="preserve">Riesgos de Lavado de activos/ Financiacion del terrorismo / Proliferación de armas dedestrucción masiva </t>
  </si>
  <si>
    <t>Gestión riesgos de integridad (corrupción)</t>
  </si>
  <si>
    <t xml:space="preserve">Redes Externas
</t>
  </si>
  <si>
    <t xml:space="preserve">
Articulación redes, donde se evidencie el rol, las responsabilidades, representante o delegado, tareas y planes de trabajo de las redes externas en que participa el Canal</t>
  </si>
  <si>
    <t xml:space="preserve">Informes de avance de los compromisos adquiridos por el canal con sus redes externas </t>
  </si>
  <si>
    <t>Efectuar seguimiento a los compromisos asignados, en las redes e instancias externas identificadas</t>
  </si>
  <si>
    <t xml:space="preserve">Manener actualizada la publicación de items del anexo 2 Resolución 1519 de 2020  </t>
  </si>
  <si>
    <t>Preparar la evaluación del Índice de Transparencia Activa ITA mediante la verificación del menú transparencia y participa de acuerdo a la Resolución 1519 de 2020 - Anexo 2 y  Anexo 4</t>
  </si>
  <si>
    <t xml:space="preserve"> Promover el desarrollo de un Taller con apoyo del personal con conocimiento de  lenguaje de señas que permita generar conciencia  a los colaboradores sobre su importancia  y cómo esto permite brindar un mejor servicio al ciudadano</t>
  </si>
  <si>
    <t xml:space="preserve">Realizar la publicación contractual en boton transparencia con link a SECOP II con documentos soporte de la ejecución contractual. </t>
  </si>
  <si>
    <t>Acceso a la información pública y transparencia</t>
  </si>
  <si>
    <t xml:space="preserve">Actividad conmemorativa dia nacional de la transparenica. </t>
  </si>
  <si>
    <t>Aplicar  encuesta de percepción del Código de Integridad e informe de tabulación de resultados</t>
  </si>
  <si>
    <t>Reinducción código de integridad y cada uno de los valores.</t>
  </si>
  <si>
    <t>Integridad pública y cultura de legalidad</t>
  </si>
  <si>
    <t>Identificar los espacios de rendición cuentas (Audiencias, diálogos) que realizará la entidad durante la vigencia 2026</t>
  </si>
  <si>
    <t xml:space="preserve">Desarrollar los espacios de rendición cuentas (Audiencias, diálogos) programados en la estrategia de Rendición de Cuentas </t>
  </si>
  <si>
    <t>Socializar el informe de seguimiento y evalaución del proceso de rendicion de cuentas y el plan de mejoramiento resultado de la RC</t>
  </si>
  <si>
    <t>Hacer seguimiento a los compromisos producto de los espacios de participación ciudadana y rendición de cuentas</t>
  </si>
  <si>
    <t>Dialogo y corresponsabilidad</t>
  </si>
  <si>
    <t>Participación ciudadana</t>
  </si>
  <si>
    <t>Analizar visitas y consultas en página web, redes sociales y canales de comunicación para conocer las necesidades de información e incluirlas</t>
  </si>
  <si>
    <t>Mantener actualizado el micrositio de Participación Ciudadana y Rendición de Cuentas, de acuerdo con lo establecido para el menú participa</t>
  </si>
  <si>
    <t xml:space="preserve"> Innovación y colaboración</t>
  </si>
  <si>
    <t>Socialización y desarrollo del plan de acción para la Dimensión de gestión del Conocimiento e Innovación Pública.</t>
  </si>
  <si>
    <t>Formular y publicar agenda participativa para la innovación</t>
  </si>
  <si>
    <t>RNB</t>
  </si>
  <si>
    <t>EVALAUCIÓN DE RIESGOS</t>
  </si>
  <si>
    <t>CAPACITACIÓN</t>
  </si>
  <si>
    <t>CONTINGENCIA</t>
  </si>
  <si>
    <t>CIBERSEGURIDAD</t>
  </si>
  <si>
    <t>ARQUITECTURA</t>
  </si>
  <si>
    <t>Revisar las cláusulas de protección de datos para personal interno y externo.</t>
  </si>
  <si>
    <t>Realizar la capacitación interna acerca del RNBD.</t>
  </si>
  <si>
    <t>Actualizar la identificación y evaluación de los controles.</t>
  </si>
  <si>
    <t>Elaborar el informe con la evaluación y medición de la efectividad de la implementación de los controles definidos en el plan de tratamiento de riesgos.</t>
  </si>
  <si>
    <t>Construir el inventario de datos de contacto de los responsables definidos.</t>
  </si>
  <si>
    <t>Construir el procedimiento de inventario y clasificación de la información e infraestructura crítica.</t>
  </si>
  <si>
    <t>Aplicar el diagnóstico a través de encuestas para conocer el estado de conocimientos y percepción de temas de seguridad de la información.</t>
  </si>
  <si>
    <t>Elegir el temario de capacitaciones.</t>
  </si>
  <si>
    <t>Priorizar los temas de capacitación.</t>
  </si>
  <si>
    <t>Elaborar el programa de capacitación.</t>
  </si>
  <si>
    <t>Presentar el plan de capacitación.</t>
  </si>
  <si>
    <t>Ejecutar el programa de capacitación.</t>
  </si>
  <si>
    <t>Evaluar el plan de capacitación.</t>
  </si>
  <si>
    <t>Presentar el informe con el resultado de la ejecución del plan de capacitaciones a los líderes de proceso.</t>
  </si>
  <si>
    <t>Formulación de las acciones de mejora y propuesta de nuevas temáticas.</t>
  </si>
  <si>
    <t>Diseñar e implementar buenas prácticas en ciberseguridad para el refuerzo de la seguridad de la red.</t>
  </si>
  <si>
    <t>Construir procedimiento para la actualización trimestral de parches de seguridad infraestructura de producción.</t>
  </si>
  <si>
    <t>Revisar la activación de controles contra el malware.</t>
  </si>
  <si>
    <t>Realizar la revisión anual de los niveles de privilegio de los usuarios a los diferentes sistemas.</t>
  </si>
  <si>
    <t>Construir procedimiento de atención a incidentes en ciberseguridad.</t>
  </si>
  <si>
    <t>Actualizar procedimiento para trabajo en casa, coworking y teletrabajo, aplicando buenas prácticas consignadas en estándares.</t>
  </si>
  <si>
    <t>Construir una propuesta para ejecución de un análisis de vulnerabilidades y pruebas de  ETHICAL HACKING</t>
  </si>
  <si>
    <t>Actualizar el centro de crisis.</t>
  </si>
  <si>
    <t>Construir los escenarios en operación normal DRP o EDRP.</t>
  </si>
  <si>
    <t>Definir el set de pruebas a ejecutar de evaluación del DRP o EDRP.</t>
  </si>
  <si>
    <t>Definición de los servicios de Comunicaciones de respaldo.</t>
  </si>
  <si>
    <t>Revisar que las hojas de vida de los componentes que están en operación se encuentren actualizados.</t>
  </si>
  <si>
    <t>Actualizar la lista de contactos para activación del DRP o EDRP y el retorno operacional.</t>
  </si>
  <si>
    <t>Construir el procedimiento del DRP o EDRP.</t>
  </si>
  <si>
    <t>Identificar los procesos críticos.</t>
  </si>
  <si>
    <t>Actualizar las consideraciones especiales para el funcionamiento de la infraestructura.</t>
  </si>
  <si>
    <t>Presentar una propuesta de implementación de failover cluster en los servidores de producción incluyendo Emisión, Catalogación y postproducción.</t>
  </si>
  <si>
    <t>Revisar la estrategia y procedimientos de backup definida por el área de TI y Emisión.</t>
  </si>
  <si>
    <t>Revisar que se encuentre actualizado procedimiento de actualizaciones en sistemas de información de producción.</t>
  </si>
  <si>
    <t>Construir los escenarios de pruebas tanto de operación como de retorno operacional.</t>
  </si>
  <si>
    <t>Definición del centro de crisis para plan de contingencia.</t>
  </si>
  <si>
    <t>Definición de recursos para operar en modo de contingencia.</t>
  </si>
  <si>
    <t>Construir el procedimiento de contingencias.</t>
  </si>
  <si>
    <t>Autodiagnóstico de arquitectura de seguridad de la información.</t>
  </si>
  <si>
    <t>Planeación de implementación de arquitectura de seguridad de la información.</t>
  </si>
  <si>
    <t>Formular las acciones de mejora sobre la arquitectura de seguridad de la información.</t>
  </si>
  <si>
    <t>DIFUSIÓN</t>
  </si>
  <si>
    <t>SEGUIMIENTO Y/O ACTUALIZACIÓN</t>
  </si>
  <si>
    <t>Análisis de las necesidades identificadas y realizar la actualización correspondiente</t>
  </si>
  <si>
    <t>Pagina web oficial del canal dispuesta para estos fines</t>
  </si>
  <si>
    <t>Contenido multimedia incluyendo, fotografia, videos, audio</t>
  </si>
  <si>
    <t>Charlas informativas</t>
  </si>
  <si>
    <t>Material de apoyo para carteleras, correos electronicos, televisores entre otros</t>
  </si>
  <si>
    <t>CIEERE</t>
  </si>
  <si>
    <t>Realizar cierre peti</t>
  </si>
  <si>
    <t>SEGUIMIENTO DEL PESI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</si>
</sst>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36"/>
      <color theme="1"/>
      <name val="Georgia"/>
      <family val="1"/>
    </font>
    <font>
      <sz val="11"/>
      <color theme="1"/>
      <name val="Georgia"/>
      <family val="1"/>
    </font>
    <font>
      <b/>
      <sz val="36"/>
      <color theme="1"/>
      <name val="Arial Narrow"/>
      <family val="2"/>
    </font>
    <font>
      <b/>
      <sz val="36"/>
      <color theme="1"/>
      <name val="Arial Black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sz val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16"/>
      <color indexed="8"/>
      <name val="Calibri"/>
      <family val="2"/>
    </font>
    <font>
      <sz val="11"/>
      <name val="Arial"/>
      <family val="2"/>
    </font>
    <font>
      <b/>
      <sz val="16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theme="4" tint="-0.24994659260841701"/>
      </right>
      <top style="medium">
        <color theme="4" tint="-0.24994659260841701"/>
      </top>
      <bottom/>
      <diagonal/>
    </border>
    <border>
      <left style="medium">
        <color indexed="64"/>
      </left>
      <right style="medium">
        <color theme="4" tint="-0.24994659260841701"/>
      </right>
      <top/>
      <bottom/>
      <diagonal/>
    </border>
    <border>
      <left style="medium">
        <color indexed="64"/>
      </left>
      <right style="medium">
        <color theme="4" tint="-0.24994659260841701"/>
      </right>
      <top/>
      <bottom style="medium">
        <color theme="4" tint="-0.24994659260841701"/>
      </bottom>
      <diagonal/>
    </border>
    <border>
      <left style="thin">
        <color indexed="64"/>
      </left>
      <right style="medium">
        <color theme="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1" fillId="0" borderId="0"/>
  </cellStyleXfs>
  <cellXfs count="197">
    <xf numFmtId="0" fontId="0" fillId="0" borderId="0" xfId="0"/>
    <xf numFmtId="0" fontId="0" fillId="2" borderId="0" xfId="0" applyFill="1"/>
    <xf numFmtId="9" fontId="0" fillId="0" borderId="0" xfId="1" applyFont="1"/>
    <xf numFmtId="9" fontId="0" fillId="0" borderId="0" xfId="0" applyNumberFormat="1"/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2" fillId="3" borderId="1" xfId="0" applyFont="1" applyFill="1" applyBorder="1" applyAlignment="1">
      <alignment vertical="center" wrapText="1"/>
    </xf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9" fontId="0" fillId="0" borderId="1" xfId="1" applyFon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9" fontId="0" fillId="0" borderId="1" xfId="1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4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9" xfId="0" applyFill="1" applyBorder="1" applyAlignment="1">
      <alignment vertical="center"/>
    </xf>
    <xf numFmtId="0" fontId="0" fillId="2" borderId="0" xfId="0" applyFill="1" applyAlignment="1">
      <alignment vertical="center"/>
    </xf>
    <xf numFmtId="0" fontId="0" fillId="0" borderId="12" xfId="0" applyBorder="1" applyAlignment="1">
      <alignment vertical="center"/>
    </xf>
    <xf numFmtId="0" fontId="0" fillId="0" borderId="12" xfId="0" applyBorder="1"/>
    <xf numFmtId="0" fontId="2" fillId="3" borderId="10" xfId="0" applyFont="1" applyFill="1" applyBorder="1" applyAlignment="1">
      <alignment vertical="center" wrapText="1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vertical="center" wrapText="1"/>
    </xf>
    <xf numFmtId="0" fontId="0" fillId="0" borderId="14" xfId="0" applyBorder="1" applyAlignment="1">
      <alignment horizontal="center" vertical="center"/>
    </xf>
    <xf numFmtId="9" fontId="0" fillId="0" borderId="14" xfId="1" applyFont="1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7" xfId="0" applyBorder="1"/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0" fillId="0" borderId="19" xfId="0" applyBorder="1" applyAlignment="1">
      <alignment vertical="center" wrapText="1"/>
    </xf>
    <xf numFmtId="0" fontId="0" fillId="0" borderId="19" xfId="0" applyBorder="1" applyAlignment="1">
      <alignment horizontal="center" vertical="center"/>
    </xf>
    <xf numFmtId="0" fontId="0" fillId="0" borderId="19" xfId="0" applyBorder="1"/>
    <xf numFmtId="9" fontId="0" fillId="0" borderId="19" xfId="1" applyFont="1" applyBorder="1"/>
    <xf numFmtId="0" fontId="0" fillId="0" borderId="20" xfId="0" applyBorder="1"/>
    <xf numFmtId="0" fontId="0" fillId="0" borderId="2" xfId="0" applyBorder="1"/>
    <xf numFmtId="0" fontId="0" fillId="0" borderId="10" xfId="0" applyBorder="1" applyAlignment="1">
      <alignment vertical="center"/>
    </xf>
    <xf numFmtId="0" fontId="0" fillId="0" borderId="10" xfId="0" applyBorder="1" applyAlignment="1">
      <alignment vertical="center" wrapText="1"/>
    </xf>
    <xf numFmtId="0" fontId="0" fillId="0" borderId="10" xfId="0" applyBorder="1" applyAlignment="1">
      <alignment horizontal="center" vertical="center"/>
    </xf>
    <xf numFmtId="0" fontId="0" fillId="0" borderId="10" xfId="0" applyBorder="1"/>
    <xf numFmtId="9" fontId="0" fillId="0" borderId="10" xfId="1" applyFont="1" applyBorder="1"/>
    <xf numFmtId="0" fontId="0" fillId="0" borderId="21" xfId="0" applyBorder="1"/>
    <xf numFmtId="0" fontId="0" fillId="0" borderId="22" xfId="0" applyBorder="1"/>
    <xf numFmtId="0" fontId="0" fillId="0" borderId="14" xfId="0" applyBorder="1"/>
    <xf numFmtId="9" fontId="0" fillId="0" borderId="14" xfId="1" applyFont="1" applyBorder="1"/>
    <xf numFmtId="0" fontId="0" fillId="0" borderId="15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7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 applyAlignment="1">
      <alignment vertical="center" wrapText="1"/>
    </xf>
    <xf numFmtId="0" fontId="0" fillId="0" borderId="29" xfId="0" applyBorder="1" applyAlignment="1">
      <alignment horizontal="center" vertical="center"/>
    </xf>
    <xf numFmtId="0" fontId="0" fillId="0" borderId="29" xfId="0" applyBorder="1"/>
    <xf numFmtId="9" fontId="0" fillId="0" borderId="29" xfId="1" applyFont="1" applyBorder="1"/>
    <xf numFmtId="0" fontId="0" fillId="0" borderId="30" xfId="0" applyBorder="1"/>
    <xf numFmtId="0" fontId="0" fillId="0" borderId="5" xfId="0" applyBorder="1"/>
    <xf numFmtId="0" fontId="0" fillId="0" borderId="26" xfId="0" applyBorder="1" applyAlignment="1">
      <alignment vertical="center"/>
    </xf>
    <xf numFmtId="0" fontId="0" fillId="0" borderId="26" xfId="0" applyBorder="1" applyAlignment="1">
      <alignment vertical="center" wrapText="1"/>
    </xf>
    <xf numFmtId="0" fontId="0" fillId="0" borderId="26" xfId="0" applyBorder="1"/>
    <xf numFmtId="9" fontId="0" fillId="0" borderId="26" xfId="1" applyFont="1" applyBorder="1"/>
    <xf numFmtId="0" fontId="0" fillId="0" borderId="31" xfId="0" applyBorder="1"/>
    <xf numFmtId="0" fontId="0" fillId="0" borderId="28" xfId="0" applyBorder="1"/>
    <xf numFmtId="0" fontId="0" fillId="0" borderId="7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2" borderId="2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9" fontId="0" fillId="0" borderId="0" xfId="1" applyFont="1" applyBorder="1" applyAlignment="1">
      <alignment vertical="center"/>
    </xf>
    <xf numFmtId="0" fontId="0" fillId="2" borderId="0" xfId="0" applyFill="1" applyAlignment="1">
      <alignment wrapText="1"/>
    </xf>
    <xf numFmtId="0" fontId="0" fillId="0" borderId="0" xfId="0" applyAlignment="1">
      <alignment wrapText="1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horizontal="left" vertical="center" wrapText="1"/>
    </xf>
    <xf numFmtId="0" fontId="0" fillId="2" borderId="6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9" fontId="0" fillId="0" borderId="1" xfId="0" applyNumberFormat="1" applyBorder="1"/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wrapText="1"/>
    </xf>
    <xf numFmtId="0" fontId="7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wrapText="1"/>
    </xf>
    <xf numFmtId="0" fontId="7" fillId="0" borderId="1" xfId="0" applyFont="1" applyBorder="1" applyAlignment="1">
      <alignment wrapText="1"/>
    </xf>
    <xf numFmtId="0" fontId="7" fillId="0" borderId="1" xfId="0" applyFont="1" applyBorder="1"/>
    <xf numFmtId="0" fontId="7" fillId="0" borderId="1" xfId="0" applyFont="1" applyBorder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0" fillId="2" borderId="3" xfId="0" applyFill="1" applyBorder="1" applyAlignment="1">
      <alignment horizontal="left" vertical="center" wrapText="1"/>
    </xf>
    <xf numFmtId="0" fontId="0" fillId="2" borderId="8" xfId="0" applyFill="1" applyBorder="1" applyAlignment="1">
      <alignment horizontal="left" vertical="center" wrapText="1"/>
    </xf>
    <xf numFmtId="0" fontId="0" fillId="2" borderId="4" xfId="0" applyFill="1" applyBorder="1" applyAlignment="1">
      <alignment vertical="center" wrapText="1"/>
    </xf>
    <xf numFmtId="0" fontId="0" fillId="2" borderId="6" xfId="0" applyFill="1" applyBorder="1" applyAlignment="1">
      <alignment vertical="center" wrapText="1"/>
    </xf>
    <xf numFmtId="0" fontId="0" fillId="2" borderId="9" xfId="0" applyFill="1" applyBorder="1" applyAlignment="1">
      <alignment vertical="center" wrapText="1"/>
    </xf>
    <xf numFmtId="14" fontId="0" fillId="0" borderId="14" xfId="0" applyNumberFormat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3" fillId="2" borderId="1" xfId="2" applyFont="1" applyFill="1" applyBorder="1" applyAlignment="1">
      <alignment horizontal="left" vertical="center" wrapText="1"/>
    </xf>
    <xf numFmtId="0" fontId="13" fillId="2" borderId="14" xfId="2" applyFont="1" applyFill="1" applyBorder="1" applyAlignment="1">
      <alignment horizontal="left" vertical="center" wrapText="1"/>
    </xf>
    <xf numFmtId="0" fontId="13" fillId="2" borderId="35" xfId="2" applyFont="1" applyFill="1" applyBorder="1" applyAlignment="1">
      <alignment horizontal="left" vertical="center" wrapText="1"/>
    </xf>
    <xf numFmtId="0" fontId="13" fillId="2" borderId="19" xfId="2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13" fillId="2" borderId="26" xfId="2" applyFont="1" applyFill="1" applyBorder="1" applyAlignment="1">
      <alignment horizontal="left" vertical="center" wrapText="1"/>
    </xf>
    <xf numFmtId="0" fontId="8" fillId="2" borderId="39" xfId="2" applyFont="1" applyFill="1" applyBorder="1" applyAlignment="1">
      <alignment horizontal="left" vertical="center" wrapText="1"/>
    </xf>
    <xf numFmtId="0" fontId="12" fillId="6" borderId="40" xfId="2" applyFont="1" applyFill="1" applyBorder="1" applyAlignment="1">
      <alignment horizontal="center" vertical="center" wrapText="1"/>
    </xf>
    <xf numFmtId="0" fontId="12" fillId="6" borderId="41" xfId="2" applyFont="1" applyFill="1" applyBorder="1" applyAlignment="1">
      <alignment horizontal="center" vertical="center" wrapText="1"/>
    </xf>
    <xf numFmtId="0" fontId="13" fillId="2" borderId="42" xfId="2" applyFont="1" applyFill="1" applyBorder="1" applyAlignment="1">
      <alignment horizontal="left" vertical="center" wrapText="1"/>
    </xf>
    <xf numFmtId="0" fontId="13" fillId="2" borderId="43" xfId="2" applyFont="1" applyFill="1" applyBorder="1" applyAlignment="1">
      <alignment horizontal="left" vertical="center" wrapText="1"/>
    </xf>
    <xf numFmtId="0" fontId="12" fillId="6" borderId="36" xfId="2" applyFont="1" applyFill="1" applyBorder="1" applyAlignment="1">
      <alignment horizontal="center" vertical="center" wrapText="1"/>
    </xf>
    <xf numFmtId="0" fontId="14" fillId="6" borderId="37" xfId="2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2" borderId="8" xfId="0" applyFont="1" applyFill="1" applyBorder="1" applyAlignment="1">
      <alignment horizontal="center"/>
    </xf>
    <xf numFmtId="0" fontId="10" fillId="2" borderId="0" xfId="0" applyFont="1" applyFill="1" applyAlignment="1">
      <alignment horizontal="center"/>
    </xf>
    <xf numFmtId="0" fontId="12" fillId="6" borderId="37" xfId="2" applyFont="1" applyFill="1" applyBorder="1" applyAlignment="1">
      <alignment horizontal="center" vertical="center" wrapText="1"/>
    </xf>
    <xf numFmtId="0" fontId="12" fillId="6" borderId="38" xfId="2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12" fillId="6" borderId="44" xfId="2" applyFont="1" applyFill="1" applyBorder="1" applyAlignment="1">
      <alignment horizontal="center" vertical="center" wrapText="1"/>
    </xf>
    <xf numFmtId="0" fontId="13" fillId="2" borderId="5" xfId="2" applyFont="1" applyFill="1" applyBorder="1" applyAlignment="1">
      <alignment horizontal="left" vertical="center" wrapText="1"/>
    </xf>
    <xf numFmtId="0" fontId="13" fillId="2" borderId="45" xfId="2" applyFont="1" applyFill="1" applyBorder="1" applyAlignment="1">
      <alignment horizontal="left" vertical="center" wrapText="1"/>
    </xf>
    <xf numFmtId="0" fontId="8" fillId="2" borderId="46" xfId="2" applyFont="1" applyFill="1" applyBorder="1" applyAlignment="1">
      <alignment horizontal="center" vertical="center" wrapText="1"/>
    </xf>
    <xf numFmtId="0" fontId="12" fillId="6" borderId="47" xfId="2" applyFont="1" applyFill="1" applyBorder="1" applyAlignment="1">
      <alignment horizontal="center" vertical="center" wrapText="1"/>
    </xf>
    <xf numFmtId="0" fontId="12" fillId="6" borderId="48" xfId="2" applyFont="1" applyFill="1" applyBorder="1" applyAlignment="1">
      <alignment horizontal="center" vertical="center" wrapText="1"/>
    </xf>
    <xf numFmtId="0" fontId="13" fillId="2" borderId="4" xfId="2" applyFont="1" applyFill="1" applyBorder="1" applyAlignment="1">
      <alignment horizontal="left" vertical="center" wrapText="1"/>
    </xf>
    <xf numFmtId="0" fontId="8" fillId="2" borderId="49" xfId="2" applyFont="1" applyFill="1" applyBorder="1" applyAlignment="1">
      <alignment horizontal="left" vertical="center" wrapText="1"/>
    </xf>
    <xf numFmtId="0" fontId="12" fillId="6" borderId="50" xfId="2" applyFont="1" applyFill="1" applyBorder="1" applyAlignment="1">
      <alignment horizontal="center" vertical="center" wrapText="1"/>
    </xf>
    <xf numFmtId="0" fontId="8" fillId="2" borderId="42" xfId="2" applyFont="1" applyFill="1" applyBorder="1" applyAlignment="1">
      <alignment horizontal="left" vertical="center" wrapText="1"/>
    </xf>
    <xf numFmtId="0" fontId="14" fillId="6" borderId="50" xfId="2" applyFont="1" applyFill="1" applyBorder="1" applyAlignment="1">
      <alignment horizontal="center" vertical="center" wrapText="1"/>
    </xf>
    <xf numFmtId="0" fontId="14" fillId="6" borderId="47" xfId="2" applyFont="1" applyFill="1" applyBorder="1" applyAlignment="1">
      <alignment horizontal="center" vertical="center" wrapText="1"/>
    </xf>
    <xf numFmtId="0" fontId="14" fillId="6" borderId="48" xfId="2" applyFont="1" applyFill="1" applyBorder="1" applyAlignment="1">
      <alignment horizontal="center" vertical="center" wrapText="1"/>
    </xf>
    <xf numFmtId="0" fontId="8" fillId="2" borderId="0" xfId="2" applyFont="1" applyFill="1" applyAlignment="1">
      <alignment horizontal="left" vertical="center" wrapText="1"/>
    </xf>
    <xf numFmtId="0" fontId="8" fillId="2" borderId="42" xfId="2" applyFont="1" applyFill="1" applyBorder="1" applyAlignment="1">
      <alignment vertical="center" wrapText="1"/>
    </xf>
    <xf numFmtId="0" fontId="8" fillId="2" borderId="0" xfId="2" applyFont="1" applyFill="1" applyAlignment="1">
      <alignment vertical="center" wrapText="1"/>
    </xf>
    <xf numFmtId="0" fontId="10" fillId="6" borderId="23" xfId="0" applyFont="1" applyFill="1" applyBorder="1" applyAlignment="1">
      <alignment horizontal="center" vertical="center"/>
    </xf>
    <xf numFmtId="0" fontId="10" fillId="6" borderId="35" xfId="0" applyFont="1" applyFill="1" applyBorder="1" applyAlignment="1">
      <alignment horizontal="center" vertical="center"/>
    </xf>
    <xf numFmtId="0" fontId="10" fillId="6" borderId="10" xfId="0" applyFont="1" applyFill="1" applyBorder="1" applyAlignment="1">
      <alignment horizontal="center" vertical="center"/>
    </xf>
    <xf numFmtId="14" fontId="0" fillId="0" borderId="23" xfId="0" applyNumberFormat="1" applyBorder="1" applyAlignment="1">
      <alignment vertical="center" wrapText="1"/>
    </xf>
    <xf numFmtId="14" fontId="0" fillId="0" borderId="0" xfId="0" applyNumberFormat="1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0" fontId="0" fillId="0" borderId="12" xfId="0" applyBorder="1" applyAlignment="1">
      <alignment horizontal="left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0" fillId="2" borderId="0" xfId="0" applyFill="1" applyBorder="1"/>
    <xf numFmtId="0" fontId="0" fillId="2" borderId="3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14" fontId="0" fillId="2" borderId="0" xfId="0" applyNumberFormat="1" applyFill="1" applyBorder="1" applyAlignment="1">
      <alignment vertical="center" wrapText="1"/>
    </xf>
    <xf numFmtId="9" fontId="0" fillId="2" borderId="0" xfId="1" applyFont="1" applyFill="1" applyBorder="1"/>
    <xf numFmtId="0" fontId="0" fillId="2" borderId="1" xfId="0" applyFill="1" applyBorder="1"/>
    <xf numFmtId="0" fontId="1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vertical="center"/>
    </xf>
  </cellXfs>
  <cellStyles count="3">
    <cellStyle name="Normal" xfId="0" builtinId="0"/>
    <cellStyle name="Normal 2" xfId="2" xr:uid="{657DF2D7-4EBE-4AEB-952E-4E7D103A1C3D}"/>
    <cellStyle name="Porcentaje" xfId="1" builtinId="5"/>
  </cellStyles>
  <dxfs count="39">
    <dxf>
      <fill>
        <patternFill>
          <bgColor theme="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00CC00"/>
      <color rgb="FF58BE34"/>
      <color rgb="FF46FF1B"/>
      <color rgb="FF2CFB0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1266825</xdr:colOff>
      <xdr:row>0</xdr:row>
      <xdr:rowOff>0</xdr:rowOff>
    </xdr:from>
    <xdr:to>
      <xdr:col>2</xdr:col>
      <xdr:colOff>533400</xdr:colOff>
      <xdr:row>2</xdr:row>
      <xdr:rowOff>180232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AA62E593-5051-6F52-654E-79E48CBB563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152" r="16525" b="13635"/>
        <a:stretch>
          <a:fillRect/>
        </a:stretch>
      </xdr:blipFill>
      <xdr:spPr bwMode="auto">
        <a:xfrm>
          <a:off x="1714500" y="0"/>
          <a:ext cx="2447925" cy="5612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1114425</xdr:colOff>
      <xdr:row>0</xdr:row>
      <xdr:rowOff>19050</xdr:rowOff>
    </xdr:from>
    <xdr:to>
      <xdr:col>15</xdr:col>
      <xdr:colOff>228600</xdr:colOff>
      <xdr:row>3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29DDE2-C15A-3921-908C-E61FBA467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9050"/>
          <a:ext cx="2447925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1266825</xdr:colOff>
      <xdr:row>0</xdr:row>
      <xdr:rowOff>0</xdr:rowOff>
    </xdr:from>
    <xdr:to>
      <xdr:col>2</xdr:col>
      <xdr:colOff>533400</xdr:colOff>
      <xdr:row>2</xdr:row>
      <xdr:rowOff>180232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3EF0DF1-0F84-49DE-A395-393ADFADC42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152" r="16525" b="13635"/>
        <a:stretch>
          <a:fillRect/>
        </a:stretch>
      </xdr:blipFill>
      <xdr:spPr bwMode="auto">
        <a:xfrm>
          <a:off x="1714500" y="0"/>
          <a:ext cx="2447925" cy="5612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2449613</xdr:colOff>
      <xdr:row>2</xdr:row>
      <xdr:rowOff>180232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1A4E7DD-6D59-4489-8882-8DE0832CD8F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152" r="16525" b="13635"/>
        <a:stretch>
          <a:fillRect/>
        </a:stretch>
      </xdr:blipFill>
      <xdr:spPr bwMode="auto">
        <a:xfrm>
          <a:off x="1714500" y="0"/>
          <a:ext cx="2447925" cy="5612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1266825</xdr:colOff>
      <xdr:row>0</xdr:row>
      <xdr:rowOff>0</xdr:rowOff>
    </xdr:from>
    <xdr:to>
      <xdr:col>2</xdr:col>
      <xdr:colOff>533400</xdr:colOff>
      <xdr:row>2</xdr:row>
      <xdr:rowOff>180232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877FAE3-D113-4BAE-999E-CDBD4D5F90D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152" r="16525" b="13635"/>
        <a:stretch>
          <a:fillRect/>
        </a:stretch>
      </xdr:blipFill>
      <xdr:spPr bwMode="auto">
        <a:xfrm>
          <a:off x="1714500" y="0"/>
          <a:ext cx="2447925" cy="5612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1266825</xdr:colOff>
      <xdr:row>0</xdr:row>
      <xdr:rowOff>0</xdr:rowOff>
    </xdr:from>
    <xdr:to>
      <xdr:col>2</xdr:col>
      <xdr:colOff>390525</xdr:colOff>
      <xdr:row>2</xdr:row>
      <xdr:rowOff>180232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9C8C201-416D-432C-A0B3-C4F5C1E7766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152" r="16525" b="13635"/>
        <a:stretch>
          <a:fillRect/>
        </a:stretch>
      </xdr:blipFill>
      <xdr:spPr bwMode="auto">
        <a:xfrm>
          <a:off x="1714500" y="0"/>
          <a:ext cx="2447925" cy="5612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2447925</xdr:colOff>
      <xdr:row>2</xdr:row>
      <xdr:rowOff>180232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E978F53-43F0-4351-9498-0E1D860CB87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152" r="16525" b="13635"/>
        <a:stretch>
          <a:fillRect/>
        </a:stretch>
      </xdr:blipFill>
      <xdr:spPr bwMode="auto">
        <a:xfrm>
          <a:off x="1714500" y="0"/>
          <a:ext cx="2447925" cy="5612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1266825</xdr:colOff>
      <xdr:row>0</xdr:row>
      <xdr:rowOff>0</xdr:rowOff>
    </xdr:from>
    <xdr:to>
      <xdr:col>2</xdr:col>
      <xdr:colOff>533400</xdr:colOff>
      <xdr:row>2</xdr:row>
      <xdr:rowOff>180232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888DA99-BE00-43BA-973E-8F511A8C30E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152" r="16525" b="13635"/>
        <a:stretch>
          <a:fillRect/>
        </a:stretch>
      </xdr:blipFill>
      <xdr:spPr bwMode="auto">
        <a:xfrm>
          <a:off x="1714500" y="0"/>
          <a:ext cx="2447925" cy="5612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1266825</xdr:colOff>
      <xdr:row>0</xdr:row>
      <xdr:rowOff>0</xdr:rowOff>
    </xdr:from>
    <xdr:to>
      <xdr:col>2</xdr:col>
      <xdr:colOff>533400</xdr:colOff>
      <xdr:row>2</xdr:row>
      <xdr:rowOff>180232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AA031DB-EB7D-431F-AF5D-40C38316122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152" r="16525" b="13635"/>
        <a:stretch>
          <a:fillRect/>
        </a:stretch>
      </xdr:blipFill>
      <xdr:spPr bwMode="auto">
        <a:xfrm>
          <a:off x="1714500" y="0"/>
          <a:ext cx="2447925" cy="5612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1266825</xdr:colOff>
      <xdr:row>0</xdr:row>
      <xdr:rowOff>0</xdr:rowOff>
    </xdr:from>
    <xdr:to>
      <xdr:col>2</xdr:col>
      <xdr:colOff>533400</xdr:colOff>
      <xdr:row>2</xdr:row>
      <xdr:rowOff>180232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8357809-C849-4DDD-A8AA-BE3DAD360B2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152" r="16525" b="13635"/>
        <a:stretch>
          <a:fillRect/>
        </a:stretch>
      </xdr:blipFill>
      <xdr:spPr bwMode="auto">
        <a:xfrm>
          <a:off x="1714500" y="0"/>
          <a:ext cx="2447925" cy="5612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DEEA5-5E29-45FA-BB18-15F6C582B584}">
  <dimension ref="A1:M56"/>
  <sheetViews>
    <sheetView workbookViewId="0">
      <selection activeCell="F26" sqref="F26"/>
    </sheetView>
  </sheetViews>
  <sheetFormatPr baseColWidth="10" defaultRowHeight="15" x14ac:dyDescent="0.25"/>
  <cols>
    <col min="1" max="1" width="6.7109375" customWidth="1"/>
    <col min="2" max="2" width="47.7109375" style="95" customWidth="1"/>
    <col min="3" max="3" width="47" style="82" customWidth="1"/>
    <col min="4" max="4" width="27.5703125" customWidth="1"/>
    <col min="5" max="5" width="31.85546875" style="82" customWidth="1"/>
    <col min="6" max="7" width="21.42578125" customWidth="1"/>
    <col min="8" max="8" width="15.85546875" customWidth="1"/>
    <col min="9" max="9" width="29.85546875" customWidth="1"/>
    <col min="10" max="10" width="23.42578125" customWidth="1"/>
    <col min="11" max="11" width="23.28515625" customWidth="1"/>
    <col min="12" max="12" width="14.7109375" customWidth="1"/>
    <col min="13" max="13" width="25.7109375" customWidth="1"/>
  </cols>
  <sheetData>
    <row r="1" spans="1:13" x14ac:dyDescent="0.25">
      <c r="A1" s="7"/>
      <c r="B1" s="105"/>
      <c r="C1" s="107"/>
      <c r="D1" s="112" t="s">
        <v>27</v>
      </c>
      <c r="E1" s="113"/>
      <c r="F1" s="113"/>
      <c r="G1" s="113"/>
      <c r="H1" s="113"/>
      <c r="I1" s="113"/>
      <c r="J1" s="113"/>
      <c r="K1" s="113"/>
      <c r="L1" s="113"/>
      <c r="M1" s="114"/>
    </row>
    <row r="2" spans="1:13" x14ac:dyDescent="0.25">
      <c r="A2" s="10"/>
      <c r="C2" s="108"/>
      <c r="D2" s="115"/>
      <c r="E2" s="116"/>
      <c r="F2" s="116"/>
      <c r="G2" s="116"/>
      <c r="H2" s="116"/>
      <c r="I2" s="116"/>
      <c r="J2" s="116"/>
      <c r="K2" s="116"/>
      <c r="L2" s="116"/>
      <c r="M2" s="117"/>
    </row>
    <row r="3" spans="1:13" x14ac:dyDescent="0.25">
      <c r="A3" s="12"/>
      <c r="B3" s="106"/>
      <c r="C3" s="109"/>
      <c r="D3" s="118"/>
      <c r="E3" s="119"/>
      <c r="F3" s="119"/>
      <c r="G3" s="119"/>
      <c r="H3" s="119"/>
      <c r="I3" s="119"/>
      <c r="J3" s="119"/>
      <c r="K3" s="119"/>
      <c r="L3" s="119"/>
      <c r="M3" s="120"/>
    </row>
    <row r="4" spans="1:13" x14ac:dyDescent="0.25">
      <c r="A4" s="1"/>
      <c r="B4" s="92"/>
      <c r="C4" s="104"/>
      <c r="D4" s="1"/>
      <c r="E4" s="104"/>
      <c r="F4" s="1"/>
      <c r="G4" s="1"/>
      <c r="H4" s="1"/>
      <c r="I4" s="1"/>
      <c r="J4" s="1"/>
      <c r="K4" s="1"/>
      <c r="L4" s="1"/>
      <c r="M4" s="1"/>
    </row>
    <row r="5" spans="1:13" ht="15.75" x14ac:dyDescent="0.25">
      <c r="A5" s="121" t="s">
        <v>23</v>
      </c>
      <c r="B5" s="122" t="s">
        <v>16</v>
      </c>
      <c r="C5" s="121" t="s">
        <v>2</v>
      </c>
      <c r="D5" s="121" t="s">
        <v>4</v>
      </c>
      <c r="E5" s="121"/>
      <c r="F5" s="123" t="s">
        <v>311</v>
      </c>
      <c r="G5" s="123" t="s">
        <v>312</v>
      </c>
      <c r="H5" s="121" t="s">
        <v>17</v>
      </c>
      <c r="I5" s="121" t="s">
        <v>0</v>
      </c>
      <c r="J5" s="111" t="s">
        <v>5</v>
      </c>
      <c r="K5" s="111" t="s">
        <v>18</v>
      </c>
      <c r="L5" s="111" t="s">
        <v>19</v>
      </c>
      <c r="M5" s="111" t="s">
        <v>3</v>
      </c>
    </row>
    <row r="6" spans="1:13" ht="16.5" thickBot="1" x14ac:dyDescent="0.3">
      <c r="A6" s="121"/>
      <c r="B6" s="122"/>
      <c r="C6" s="121"/>
      <c r="D6" s="6" t="s">
        <v>25</v>
      </c>
      <c r="E6" s="6" t="s">
        <v>24</v>
      </c>
      <c r="F6" s="124"/>
      <c r="G6" s="124"/>
      <c r="H6" s="121"/>
      <c r="I6" s="121"/>
      <c r="J6" s="111"/>
      <c r="K6" s="111"/>
      <c r="L6" s="111"/>
      <c r="M6" s="111"/>
    </row>
    <row r="7" spans="1:13" ht="54" customHeight="1" thickBot="1" x14ac:dyDescent="0.3">
      <c r="A7" s="5">
        <v>1</v>
      </c>
      <c r="B7" s="125" t="s">
        <v>273</v>
      </c>
      <c r="C7" s="19" t="s">
        <v>275</v>
      </c>
      <c r="D7" s="19" t="s">
        <v>277</v>
      </c>
      <c r="E7" s="45" t="s">
        <v>278</v>
      </c>
      <c r="F7" s="110">
        <v>46055</v>
      </c>
      <c r="G7" s="110">
        <v>46387</v>
      </c>
      <c r="H7" s="22">
        <v>1</v>
      </c>
      <c r="I7" s="5"/>
      <c r="J7" s="5"/>
      <c r="K7" s="15">
        <f t="shared" ref="K7:K25" si="0">I7/H7</f>
        <v>0</v>
      </c>
      <c r="L7" s="15">
        <f>1-K7</f>
        <v>1</v>
      </c>
      <c r="M7" s="5"/>
    </row>
    <row r="8" spans="1:13" ht="45" customHeight="1" thickBot="1" x14ac:dyDescent="0.3">
      <c r="A8" s="5">
        <v>2</v>
      </c>
      <c r="B8" s="127"/>
      <c r="C8" s="19" t="s">
        <v>276</v>
      </c>
      <c r="D8" s="19" t="s">
        <v>277</v>
      </c>
      <c r="E8" s="45" t="s">
        <v>278</v>
      </c>
      <c r="F8" s="110">
        <v>46055</v>
      </c>
      <c r="G8" s="110">
        <v>46387</v>
      </c>
      <c r="H8" s="22">
        <v>1</v>
      </c>
      <c r="I8" s="5"/>
      <c r="J8" s="5"/>
      <c r="K8" s="15">
        <f t="shared" si="0"/>
        <v>0</v>
      </c>
      <c r="L8" s="15">
        <f t="shared" ref="L8:L25" si="1">1-K8</f>
        <v>1</v>
      </c>
      <c r="M8" s="5"/>
    </row>
    <row r="9" spans="1:13" ht="30.75" thickBot="1" x14ac:dyDescent="0.3">
      <c r="A9" s="5">
        <v>3</v>
      </c>
      <c r="B9" s="126"/>
      <c r="C9" s="19" t="s">
        <v>274</v>
      </c>
      <c r="D9" s="19" t="s">
        <v>277</v>
      </c>
      <c r="E9" s="45" t="s">
        <v>278</v>
      </c>
      <c r="F9" s="110">
        <v>46055</v>
      </c>
      <c r="G9" s="110">
        <v>46387</v>
      </c>
      <c r="H9" s="22">
        <v>1</v>
      </c>
      <c r="I9" s="5"/>
      <c r="J9" s="5"/>
      <c r="K9" s="15">
        <f t="shared" si="0"/>
        <v>0</v>
      </c>
      <c r="L9" s="15">
        <f t="shared" si="1"/>
        <v>1</v>
      </c>
      <c r="M9" s="5"/>
    </row>
    <row r="10" spans="1:13" ht="30.75" thickBot="1" x14ac:dyDescent="0.3">
      <c r="A10" s="5">
        <v>4</v>
      </c>
      <c r="B10" s="125" t="s">
        <v>279</v>
      </c>
      <c r="C10" s="19" t="s">
        <v>280</v>
      </c>
      <c r="D10" s="19" t="s">
        <v>277</v>
      </c>
      <c r="E10" s="45" t="s">
        <v>278</v>
      </c>
      <c r="F10" s="110">
        <v>46055</v>
      </c>
      <c r="G10" s="110">
        <v>46387</v>
      </c>
      <c r="H10" s="22">
        <v>1</v>
      </c>
      <c r="I10" s="5"/>
      <c r="J10" s="5"/>
      <c r="K10" s="15">
        <f t="shared" si="0"/>
        <v>0</v>
      </c>
      <c r="L10" s="15">
        <f t="shared" si="1"/>
        <v>1</v>
      </c>
      <c r="M10" s="5"/>
    </row>
    <row r="11" spans="1:13" ht="30.75" thickBot="1" x14ac:dyDescent="0.3">
      <c r="A11" s="5">
        <v>5</v>
      </c>
      <c r="B11" s="127"/>
      <c r="C11" s="19" t="s">
        <v>281</v>
      </c>
      <c r="D11" s="19" t="s">
        <v>277</v>
      </c>
      <c r="E11" s="45" t="s">
        <v>278</v>
      </c>
      <c r="F11" s="110">
        <v>46055</v>
      </c>
      <c r="G11" s="110">
        <v>46387</v>
      </c>
      <c r="H11" s="22">
        <v>1</v>
      </c>
      <c r="I11" s="5"/>
      <c r="J11" s="5"/>
      <c r="K11" s="15">
        <f t="shared" si="0"/>
        <v>0</v>
      </c>
      <c r="L11" s="15">
        <f t="shared" si="1"/>
        <v>1</v>
      </c>
      <c r="M11" s="5"/>
    </row>
    <row r="12" spans="1:13" ht="45.75" thickBot="1" x14ac:dyDescent="0.3">
      <c r="A12" s="5">
        <v>6</v>
      </c>
      <c r="B12" s="126"/>
      <c r="C12" s="19" t="s">
        <v>282</v>
      </c>
      <c r="D12" s="19" t="s">
        <v>277</v>
      </c>
      <c r="E12" s="45" t="s">
        <v>278</v>
      </c>
      <c r="F12" s="110">
        <v>46055</v>
      </c>
      <c r="G12" s="110">
        <v>46387</v>
      </c>
      <c r="H12" s="22">
        <v>1</v>
      </c>
      <c r="I12" s="5"/>
      <c r="J12" s="5"/>
      <c r="K12" s="15">
        <f t="shared" si="0"/>
        <v>0</v>
      </c>
      <c r="L12" s="15">
        <f t="shared" si="1"/>
        <v>1</v>
      </c>
      <c r="M12" s="5"/>
    </row>
    <row r="13" spans="1:13" ht="30" customHeight="1" thickBot="1" x14ac:dyDescent="0.3">
      <c r="A13" s="5">
        <v>7</v>
      </c>
      <c r="B13" s="125" t="s">
        <v>283</v>
      </c>
      <c r="C13" s="19" t="s">
        <v>284</v>
      </c>
      <c r="D13" s="19" t="s">
        <v>277</v>
      </c>
      <c r="E13" s="45" t="s">
        <v>278</v>
      </c>
      <c r="F13" s="110">
        <v>46055</v>
      </c>
      <c r="G13" s="110">
        <v>46387</v>
      </c>
      <c r="H13" s="22">
        <v>1</v>
      </c>
      <c r="I13" s="5"/>
      <c r="J13" s="5"/>
      <c r="K13" s="15">
        <f t="shared" si="0"/>
        <v>0</v>
      </c>
      <c r="L13" s="15">
        <f t="shared" si="1"/>
        <v>1</v>
      </c>
      <c r="M13" s="5"/>
    </row>
    <row r="14" spans="1:13" ht="30.75" thickBot="1" x14ac:dyDescent="0.3">
      <c r="A14" s="5">
        <v>8</v>
      </c>
      <c r="B14" s="127"/>
      <c r="C14" s="19" t="s">
        <v>285</v>
      </c>
      <c r="D14" s="19" t="s">
        <v>277</v>
      </c>
      <c r="E14" s="45" t="s">
        <v>278</v>
      </c>
      <c r="F14" s="110">
        <v>46055</v>
      </c>
      <c r="G14" s="110">
        <v>46387</v>
      </c>
      <c r="H14" s="22">
        <v>1</v>
      </c>
      <c r="I14" s="5"/>
      <c r="J14" s="5"/>
      <c r="K14" s="15">
        <f t="shared" si="0"/>
        <v>0</v>
      </c>
      <c r="L14" s="15">
        <f t="shared" si="1"/>
        <v>1</v>
      </c>
      <c r="M14" s="5"/>
    </row>
    <row r="15" spans="1:13" ht="30.75" thickBot="1" x14ac:dyDescent="0.3">
      <c r="A15" s="5">
        <v>9</v>
      </c>
      <c r="B15" s="127"/>
      <c r="C15" s="19" t="s">
        <v>286</v>
      </c>
      <c r="D15" s="19" t="s">
        <v>277</v>
      </c>
      <c r="E15" s="45" t="s">
        <v>278</v>
      </c>
      <c r="F15" s="110">
        <v>46055</v>
      </c>
      <c r="G15" s="110">
        <v>46387</v>
      </c>
      <c r="H15" s="22">
        <v>1</v>
      </c>
      <c r="I15" s="5"/>
      <c r="J15" s="5"/>
      <c r="K15" s="15">
        <f t="shared" si="0"/>
        <v>0</v>
      </c>
      <c r="L15" s="15">
        <f t="shared" si="1"/>
        <v>1</v>
      </c>
      <c r="M15" s="5"/>
    </row>
    <row r="16" spans="1:13" ht="30.75" thickBot="1" x14ac:dyDescent="0.3">
      <c r="A16" s="5">
        <v>10</v>
      </c>
      <c r="B16" s="126"/>
      <c r="C16" s="19" t="s">
        <v>287</v>
      </c>
      <c r="D16" s="19" t="s">
        <v>277</v>
      </c>
      <c r="E16" s="45" t="s">
        <v>278</v>
      </c>
      <c r="F16" s="110">
        <v>46055</v>
      </c>
      <c r="G16" s="110">
        <v>46387</v>
      </c>
      <c r="H16" s="22">
        <v>1</v>
      </c>
      <c r="I16" s="5"/>
      <c r="J16" s="5"/>
      <c r="K16" s="15">
        <f t="shared" si="0"/>
        <v>0</v>
      </c>
      <c r="L16" s="15">
        <f t="shared" si="1"/>
        <v>1</v>
      </c>
      <c r="M16" s="5"/>
    </row>
    <row r="17" spans="1:13" ht="30.75" thickBot="1" x14ac:dyDescent="0.3">
      <c r="A17" s="5">
        <v>11</v>
      </c>
      <c r="B17" s="125"/>
      <c r="C17" s="19" t="s">
        <v>288</v>
      </c>
      <c r="D17" s="19" t="s">
        <v>277</v>
      </c>
      <c r="E17" s="45" t="s">
        <v>278</v>
      </c>
      <c r="F17" s="110">
        <v>46055</v>
      </c>
      <c r="G17" s="110">
        <v>46387</v>
      </c>
      <c r="H17" s="22">
        <v>2</v>
      </c>
      <c r="I17" s="5"/>
      <c r="J17" s="5"/>
      <c r="K17" s="15">
        <f t="shared" si="0"/>
        <v>0</v>
      </c>
      <c r="L17" s="15">
        <f t="shared" si="1"/>
        <v>1</v>
      </c>
      <c r="M17" s="5"/>
    </row>
    <row r="18" spans="1:13" ht="30.75" thickBot="1" x14ac:dyDescent="0.3">
      <c r="A18" s="5">
        <v>12</v>
      </c>
      <c r="B18" s="126"/>
      <c r="C18" s="19" t="s">
        <v>289</v>
      </c>
      <c r="D18" s="19" t="s">
        <v>277</v>
      </c>
      <c r="E18" s="45" t="s">
        <v>278</v>
      </c>
      <c r="F18" s="110">
        <v>46055</v>
      </c>
      <c r="G18" s="110">
        <v>46387</v>
      </c>
      <c r="H18" s="22">
        <v>2</v>
      </c>
      <c r="I18" s="5"/>
      <c r="J18" s="5"/>
      <c r="K18" s="15">
        <f t="shared" si="0"/>
        <v>0</v>
      </c>
      <c r="L18" s="15">
        <f t="shared" si="1"/>
        <v>1</v>
      </c>
      <c r="M18" s="5"/>
    </row>
    <row r="19" spans="1:13" ht="36.75" customHeight="1" thickBot="1" x14ac:dyDescent="0.3">
      <c r="A19" s="5">
        <v>13</v>
      </c>
      <c r="B19" s="125" t="s">
        <v>290</v>
      </c>
      <c r="C19" s="19" t="s">
        <v>291</v>
      </c>
      <c r="D19" s="19" t="s">
        <v>277</v>
      </c>
      <c r="E19" s="45" t="s">
        <v>278</v>
      </c>
      <c r="F19" s="110">
        <v>46055</v>
      </c>
      <c r="G19" s="110">
        <v>46387</v>
      </c>
      <c r="H19" s="22">
        <v>1</v>
      </c>
      <c r="I19" s="5"/>
      <c r="J19" s="5"/>
      <c r="K19" s="15">
        <f t="shared" si="0"/>
        <v>0</v>
      </c>
      <c r="L19" s="15">
        <f t="shared" si="1"/>
        <v>1</v>
      </c>
      <c r="M19" s="5"/>
    </row>
    <row r="20" spans="1:13" ht="36.75" customHeight="1" thickBot="1" x14ac:dyDescent="0.3">
      <c r="A20" s="5">
        <v>14</v>
      </c>
      <c r="B20" s="127"/>
      <c r="C20" s="19" t="s">
        <v>292</v>
      </c>
      <c r="D20" s="19" t="s">
        <v>277</v>
      </c>
      <c r="E20" s="45" t="s">
        <v>278</v>
      </c>
      <c r="F20" s="110">
        <v>46055</v>
      </c>
      <c r="G20" s="110">
        <v>46387</v>
      </c>
      <c r="H20" s="22">
        <v>1</v>
      </c>
      <c r="I20" s="5"/>
      <c r="J20" s="5"/>
      <c r="K20" s="15">
        <f t="shared" si="0"/>
        <v>0</v>
      </c>
      <c r="L20" s="15">
        <f t="shared" si="1"/>
        <v>1</v>
      </c>
      <c r="M20" s="5"/>
    </row>
    <row r="21" spans="1:13" ht="36.75" customHeight="1" thickBot="1" x14ac:dyDescent="0.3">
      <c r="A21" s="5">
        <v>15</v>
      </c>
      <c r="B21" s="127"/>
      <c r="C21" s="19" t="s">
        <v>293</v>
      </c>
      <c r="D21" s="19" t="s">
        <v>277</v>
      </c>
      <c r="E21" s="45" t="s">
        <v>278</v>
      </c>
      <c r="F21" s="110">
        <v>46055</v>
      </c>
      <c r="G21" s="110">
        <v>46387</v>
      </c>
      <c r="H21" s="22">
        <v>1</v>
      </c>
      <c r="I21" s="5"/>
      <c r="J21" s="5"/>
      <c r="K21" s="15">
        <f t="shared" si="0"/>
        <v>0</v>
      </c>
      <c r="L21" s="15">
        <f t="shared" si="1"/>
        <v>1</v>
      </c>
      <c r="M21" s="5"/>
    </row>
    <row r="22" spans="1:13" ht="36.75" customHeight="1" thickBot="1" x14ac:dyDescent="0.3">
      <c r="A22" s="5">
        <v>16</v>
      </c>
      <c r="B22" s="127"/>
      <c r="C22" s="19" t="s">
        <v>294</v>
      </c>
      <c r="D22" s="19" t="s">
        <v>277</v>
      </c>
      <c r="E22" s="45" t="s">
        <v>278</v>
      </c>
      <c r="F22" s="110">
        <v>46055</v>
      </c>
      <c r="G22" s="110">
        <v>46387</v>
      </c>
      <c r="H22" s="22">
        <v>1</v>
      </c>
      <c r="I22" s="5"/>
      <c r="J22" s="5"/>
      <c r="K22" s="15">
        <f t="shared" si="0"/>
        <v>0</v>
      </c>
      <c r="L22" s="15">
        <f t="shared" si="1"/>
        <v>1</v>
      </c>
      <c r="M22" s="5"/>
    </row>
    <row r="23" spans="1:13" ht="36.75" customHeight="1" thickBot="1" x14ac:dyDescent="0.3">
      <c r="A23" s="5">
        <v>17</v>
      </c>
      <c r="B23" s="127"/>
      <c r="C23" s="19" t="s">
        <v>295</v>
      </c>
      <c r="D23" s="19" t="s">
        <v>277</v>
      </c>
      <c r="E23" s="45" t="s">
        <v>278</v>
      </c>
      <c r="F23" s="110">
        <v>46055</v>
      </c>
      <c r="G23" s="110">
        <v>46387</v>
      </c>
      <c r="H23" s="22">
        <v>1</v>
      </c>
      <c r="I23" s="5"/>
      <c r="J23" s="5"/>
      <c r="K23" s="15">
        <f t="shared" si="0"/>
        <v>0</v>
      </c>
      <c r="L23" s="15">
        <f t="shared" si="1"/>
        <v>1</v>
      </c>
      <c r="M23" s="5"/>
    </row>
    <row r="24" spans="1:13" ht="36.75" customHeight="1" thickBot="1" x14ac:dyDescent="0.3">
      <c r="A24" s="5">
        <v>18</v>
      </c>
      <c r="B24" s="127"/>
      <c r="C24" s="19" t="s">
        <v>296</v>
      </c>
      <c r="D24" s="19" t="s">
        <v>277</v>
      </c>
      <c r="E24" s="45" t="s">
        <v>278</v>
      </c>
      <c r="F24" s="110">
        <v>46055</v>
      </c>
      <c r="G24" s="110">
        <v>46387</v>
      </c>
      <c r="H24" s="22">
        <v>1</v>
      </c>
      <c r="I24" s="5"/>
      <c r="J24" s="5"/>
      <c r="K24" s="15">
        <f t="shared" si="0"/>
        <v>0</v>
      </c>
      <c r="L24" s="15">
        <f t="shared" si="1"/>
        <v>1</v>
      </c>
      <c r="M24" s="5"/>
    </row>
    <row r="25" spans="1:13" ht="36.75" customHeight="1" x14ac:dyDescent="0.25">
      <c r="A25" s="5">
        <v>19</v>
      </c>
      <c r="B25" s="126"/>
      <c r="C25" s="19" t="s">
        <v>297</v>
      </c>
      <c r="D25" s="19" t="s">
        <v>277</v>
      </c>
      <c r="E25" s="19" t="s">
        <v>278</v>
      </c>
      <c r="F25" s="110">
        <v>46055</v>
      </c>
      <c r="G25" s="110">
        <v>46387</v>
      </c>
      <c r="H25" s="22">
        <v>1</v>
      </c>
      <c r="I25" s="5"/>
      <c r="J25" s="5"/>
      <c r="K25" s="15">
        <f t="shared" si="0"/>
        <v>0</v>
      </c>
      <c r="L25" s="15">
        <f t="shared" si="1"/>
        <v>1</v>
      </c>
      <c r="M25" s="5"/>
    </row>
    <row r="26" spans="1:13" x14ac:dyDescent="0.25">
      <c r="B26"/>
      <c r="C26"/>
      <c r="E26"/>
      <c r="F26" s="184"/>
      <c r="G26" s="184"/>
    </row>
    <row r="27" spans="1:13" x14ac:dyDescent="0.25">
      <c r="B27"/>
      <c r="C27"/>
      <c r="E27"/>
      <c r="F27" s="184"/>
      <c r="G27" s="184"/>
    </row>
    <row r="28" spans="1:13" x14ac:dyDescent="0.25">
      <c r="B28"/>
      <c r="C28"/>
      <c r="E28"/>
      <c r="F28" s="184"/>
      <c r="G28" s="184"/>
    </row>
    <row r="29" spans="1:13" x14ac:dyDescent="0.25">
      <c r="B29"/>
      <c r="C29"/>
      <c r="E29"/>
      <c r="F29" s="184"/>
      <c r="G29" s="184"/>
    </row>
    <row r="30" spans="1:13" x14ac:dyDescent="0.25">
      <c r="B30"/>
      <c r="C30"/>
      <c r="E30"/>
      <c r="F30" s="184"/>
      <c r="G30" s="184"/>
    </row>
    <row r="31" spans="1:13" x14ac:dyDescent="0.25">
      <c r="B31"/>
      <c r="C31"/>
      <c r="E31"/>
      <c r="F31" s="184"/>
      <c r="G31" s="184"/>
    </row>
    <row r="32" spans="1:13" x14ac:dyDescent="0.25">
      <c r="B32"/>
      <c r="C32"/>
      <c r="E32"/>
      <c r="F32" s="184"/>
      <c r="G32" s="184"/>
    </row>
    <row r="33" spans="6:7" customFormat="1" x14ac:dyDescent="0.25">
      <c r="F33" s="184"/>
      <c r="G33" s="184"/>
    </row>
    <row r="34" spans="6:7" customFormat="1" x14ac:dyDescent="0.25">
      <c r="F34" s="184"/>
      <c r="G34" s="184"/>
    </row>
    <row r="35" spans="6:7" customFormat="1" x14ac:dyDescent="0.25">
      <c r="F35" s="184"/>
      <c r="G35" s="184"/>
    </row>
    <row r="36" spans="6:7" customFormat="1" x14ac:dyDescent="0.25">
      <c r="F36" s="184"/>
      <c r="G36" s="184"/>
    </row>
    <row r="37" spans="6:7" customFormat="1" x14ac:dyDescent="0.25">
      <c r="F37" s="184"/>
      <c r="G37" s="184"/>
    </row>
    <row r="38" spans="6:7" customFormat="1" x14ac:dyDescent="0.25">
      <c r="F38" s="184"/>
      <c r="G38" s="184"/>
    </row>
    <row r="39" spans="6:7" customFormat="1" x14ac:dyDescent="0.25">
      <c r="F39" s="184"/>
      <c r="G39" s="184"/>
    </row>
    <row r="40" spans="6:7" customFormat="1" x14ac:dyDescent="0.25">
      <c r="F40" s="184"/>
      <c r="G40" s="184"/>
    </row>
    <row r="41" spans="6:7" customFormat="1" x14ac:dyDescent="0.25">
      <c r="F41" s="184"/>
      <c r="G41" s="184"/>
    </row>
    <row r="42" spans="6:7" customFormat="1" x14ac:dyDescent="0.25">
      <c r="F42" s="184"/>
      <c r="G42" s="184"/>
    </row>
    <row r="43" spans="6:7" customFormat="1" x14ac:dyDescent="0.25">
      <c r="F43" s="184"/>
      <c r="G43" s="184"/>
    </row>
    <row r="44" spans="6:7" customFormat="1" x14ac:dyDescent="0.25">
      <c r="F44" s="184"/>
      <c r="G44" s="184"/>
    </row>
    <row r="45" spans="6:7" customFormat="1" x14ac:dyDescent="0.25">
      <c r="F45" s="184"/>
      <c r="G45" s="184"/>
    </row>
    <row r="46" spans="6:7" customFormat="1" x14ac:dyDescent="0.25">
      <c r="F46" s="184"/>
      <c r="G46" s="184"/>
    </row>
    <row r="47" spans="6:7" customFormat="1" x14ac:dyDescent="0.25">
      <c r="F47" s="184"/>
      <c r="G47" s="184"/>
    </row>
    <row r="48" spans="6:7" customFormat="1" x14ac:dyDescent="0.25">
      <c r="F48" s="184"/>
      <c r="G48" s="184"/>
    </row>
    <row r="49" spans="6:7" customFormat="1" x14ac:dyDescent="0.25">
      <c r="F49" s="184"/>
      <c r="G49" s="184"/>
    </row>
    <row r="50" spans="6:7" customFormat="1" x14ac:dyDescent="0.25">
      <c r="F50" s="184"/>
      <c r="G50" s="184"/>
    </row>
    <row r="51" spans="6:7" customFormat="1" x14ac:dyDescent="0.25">
      <c r="F51" s="184"/>
      <c r="G51" s="184"/>
    </row>
    <row r="52" spans="6:7" customFormat="1" x14ac:dyDescent="0.25">
      <c r="F52" s="184"/>
      <c r="G52" s="184"/>
    </row>
    <row r="53" spans="6:7" customFormat="1" x14ac:dyDescent="0.25">
      <c r="F53" s="184"/>
      <c r="G53" s="184"/>
    </row>
    <row r="54" spans="6:7" customFormat="1" x14ac:dyDescent="0.25">
      <c r="F54" s="184"/>
      <c r="G54" s="184"/>
    </row>
    <row r="55" spans="6:7" x14ac:dyDescent="0.25">
      <c r="F55" s="184"/>
      <c r="G55" s="184"/>
    </row>
    <row r="56" spans="6:7" x14ac:dyDescent="0.25">
      <c r="F56" s="184"/>
      <c r="G56" s="184"/>
    </row>
  </sheetData>
  <mergeCells count="18">
    <mergeCell ref="B17:B18"/>
    <mergeCell ref="B7:B9"/>
    <mergeCell ref="B10:B12"/>
    <mergeCell ref="B13:B16"/>
    <mergeCell ref="B19:B25"/>
    <mergeCell ref="K5:K6"/>
    <mergeCell ref="L5:L6"/>
    <mergeCell ref="M5:M6"/>
    <mergeCell ref="D1:M3"/>
    <mergeCell ref="I5:I6"/>
    <mergeCell ref="J5:J6"/>
    <mergeCell ref="A5:A6"/>
    <mergeCell ref="B5:B6"/>
    <mergeCell ref="C5:C6"/>
    <mergeCell ref="D5:E5"/>
    <mergeCell ref="H5:H6"/>
    <mergeCell ref="F5:F6"/>
    <mergeCell ref="G5:G6"/>
  </mergeCells>
  <conditionalFormatting sqref="L7:L25">
    <cfRule type="dataBar" priority="1">
      <dataBar showValue="0">
        <cfvo type="num" val="0"/>
        <cfvo type="num" val="1"/>
        <color theme="0"/>
      </dataBar>
      <extLst>
        <ext xmlns:x14="http://schemas.microsoft.com/office/spreadsheetml/2009/9/main" uri="{B025F937-C7B1-47D3-B67F-A62EFF666E3E}">
          <x14:id>{DDB41734-259B-4374-A05F-AE809FF2AA0A}</x14:id>
        </ext>
      </extLst>
    </cfRule>
    <cfRule type="expression" dxfId="38" priority="2">
      <formula>K7&lt;30%</formula>
    </cfRule>
    <cfRule type="expression" dxfId="37" priority="3">
      <formula>K7&lt;60%</formula>
    </cfRule>
    <cfRule type="expression" dxfId="36" priority="4">
      <formula>K7&lt;=100%</formula>
    </cfRule>
  </conditionalFormatting>
  <dataValidations count="1">
    <dataValidation allowBlank="1" showInputMessage="1" showErrorMessage="1" promptTitle="Meta enero" prompt="Diligenciar el valor de la meta programada para el mes. _x000a_Debe ser registrado de manera acumulada de acuerdo con la periodicidad del indicador  " sqref="A5:D5 H5:M5" xr:uid="{ECD99F72-31AC-43D5-B710-2AAE830FF630}"/>
  </dataValidations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DB41734-259B-4374-A05F-AE809FF2AA0A}">
            <x14:dataBar minLength="0" maxLength="100" gradient="0" direction="rightToLef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L7:L25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06A52-3BAB-4FDA-A735-3151827B4635}">
  <dimension ref="A1"/>
  <sheetViews>
    <sheetView workbookViewId="0">
      <selection activeCell="C7" sqref="C7"/>
    </sheetView>
  </sheetViews>
  <sheetFormatPr baseColWidth="10"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33976-CD63-4CC1-B519-58523463CDCF}">
  <dimension ref="A1:AH54"/>
  <sheetViews>
    <sheetView topLeftCell="B3" zoomScale="62" workbookViewId="0">
      <selection activeCell="E32" sqref="E32"/>
    </sheetView>
  </sheetViews>
  <sheetFormatPr baseColWidth="10" defaultRowHeight="15" x14ac:dyDescent="0.25"/>
  <cols>
    <col min="2" max="7" width="25" customWidth="1"/>
    <col min="8" max="8" width="27" customWidth="1"/>
    <col min="9" max="34" width="25" customWidth="1"/>
  </cols>
  <sheetData>
    <row r="1" spans="1:34" x14ac:dyDescent="0.25">
      <c r="A1" s="140" t="s">
        <v>26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  <c r="Z1" s="141"/>
      <c r="AA1" s="141"/>
      <c r="AB1" s="141"/>
      <c r="AC1" s="141"/>
      <c r="AD1" s="141"/>
      <c r="AE1" s="141"/>
      <c r="AF1" s="141"/>
      <c r="AG1" s="141"/>
      <c r="AH1" s="141"/>
    </row>
    <row r="2" spans="1:34" x14ac:dyDescent="0.25">
      <c r="A2" s="141"/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  <c r="AC2" s="141"/>
      <c r="AD2" s="141"/>
      <c r="AE2" s="141"/>
      <c r="AF2" s="141"/>
      <c r="AG2" s="141"/>
      <c r="AH2" s="141"/>
    </row>
    <row r="3" spans="1:34" x14ac:dyDescent="0.25">
      <c r="A3" s="141"/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  <c r="Z3" s="141"/>
      <c r="AA3" s="141"/>
      <c r="AB3" s="141"/>
      <c r="AC3" s="141"/>
      <c r="AD3" s="141"/>
      <c r="AE3" s="141"/>
      <c r="AF3" s="141"/>
      <c r="AG3" s="141"/>
      <c r="AH3" s="141"/>
    </row>
    <row r="5" spans="1:34" ht="25.5" customHeight="1" x14ac:dyDescent="0.25">
      <c r="A5" s="121" t="s">
        <v>23</v>
      </c>
      <c r="B5" s="121" t="s">
        <v>16</v>
      </c>
      <c r="C5" s="121" t="s">
        <v>2</v>
      </c>
      <c r="D5" s="121" t="s">
        <v>4</v>
      </c>
      <c r="E5" s="121"/>
      <c r="F5" s="121" t="s">
        <v>17</v>
      </c>
      <c r="G5" s="121" t="s">
        <v>0</v>
      </c>
      <c r="H5" s="111" t="s">
        <v>1</v>
      </c>
      <c r="I5" s="111" t="s">
        <v>5</v>
      </c>
      <c r="J5" s="111" t="s">
        <v>18</v>
      </c>
      <c r="K5" s="111" t="s">
        <v>19</v>
      </c>
      <c r="L5" s="139" t="s">
        <v>15</v>
      </c>
      <c r="M5" s="111" t="s">
        <v>3</v>
      </c>
      <c r="N5" s="121" t="s">
        <v>6</v>
      </c>
      <c r="O5" s="111" t="s">
        <v>7</v>
      </c>
      <c r="P5" s="111" t="s">
        <v>5</v>
      </c>
      <c r="Q5" s="111" t="s">
        <v>21</v>
      </c>
      <c r="R5" s="111" t="s">
        <v>19</v>
      </c>
      <c r="S5" s="139" t="s">
        <v>15</v>
      </c>
      <c r="T5" s="111" t="s">
        <v>3</v>
      </c>
      <c r="U5" s="121" t="s">
        <v>8</v>
      </c>
      <c r="V5" s="111" t="s">
        <v>9</v>
      </c>
      <c r="W5" s="111" t="s">
        <v>5</v>
      </c>
      <c r="X5" s="111" t="s">
        <v>22</v>
      </c>
      <c r="Y5" s="111" t="s">
        <v>19</v>
      </c>
      <c r="Z5" s="139" t="s">
        <v>15</v>
      </c>
      <c r="AA5" s="111" t="s">
        <v>3</v>
      </c>
      <c r="AB5" s="121" t="s">
        <v>10</v>
      </c>
      <c r="AC5" s="111" t="s">
        <v>11</v>
      </c>
      <c r="AD5" s="111" t="s">
        <v>5</v>
      </c>
      <c r="AE5" s="111" t="s">
        <v>20</v>
      </c>
      <c r="AF5" s="111" t="s">
        <v>19</v>
      </c>
      <c r="AG5" s="139" t="s">
        <v>15</v>
      </c>
      <c r="AH5" s="111" t="s">
        <v>3</v>
      </c>
    </row>
    <row r="6" spans="1:34" ht="15.75" customHeight="1" x14ac:dyDescent="0.25">
      <c r="A6" s="121"/>
      <c r="B6" s="121"/>
      <c r="C6" s="121"/>
      <c r="D6" s="6" t="s">
        <v>25</v>
      </c>
      <c r="E6" s="6" t="s">
        <v>24</v>
      </c>
      <c r="F6" s="121"/>
      <c r="G6" s="121"/>
      <c r="H6" s="111"/>
      <c r="I6" s="111"/>
      <c r="J6" s="111"/>
      <c r="K6" s="111"/>
      <c r="L6" s="139"/>
      <c r="M6" s="111"/>
      <c r="N6" s="121"/>
      <c r="O6" s="111"/>
      <c r="P6" s="111"/>
      <c r="Q6" s="111"/>
      <c r="R6" s="111"/>
      <c r="S6" s="139"/>
      <c r="T6" s="111"/>
      <c r="U6" s="121"/>
      <c r="V6" s="111"/>
      <c r="W6" s="111"/>
      <c r="X6" s="111"/>
      <c r="Y6" s="111"/>
      <c r="Z6" s="139"/>
      <c r="AA6" s="111"/>
      <c r="AB6" s="121"/>
      <c r="AC6" s="111"/>
      <c r="AD6" s="111"/>
      <c r="AE6" s="111"/>
      <c r="AF6" s="111"/>
      <c r="AG6" s="139"/>
      <c r="AH6" s="111"/>
    </row>
    <row r="7" spans="1:34" x14ac:dyDescent="0.25">
      <c r="J7" s="2" t="e">
        <f>G7/$F$7</f>
        <v>#DIV/0!</v>
      </c>
      <c r="K7" s="2" t="e">
        <f>1-J7</f>
        <v>#DIV/0!</v>
      </c>
      <c r="Q7" s="3" t="e">
        <f>(N7/F7)+J7</f>
        <v>#DIV/0!</v>
      </c>
      <c r="R7" s="2" t="e">
        <f>1-Q7</f>
        <v>#DIV/0!</v>
      </c>
      <c r="X7" s="2" t="e">
        <f>U7/F7</f>
        <v>#DIV/0!</v>
      </c>
      <c r="Y7" s="2" t="e">
        <f>1-X7</f>
        <v>#DIV/0!</v>
      </c>
      <c r="AE7" s="2" t="e">
        <f>(AB7/F7)+X7</f>
        <v>#DIV/0!</v>
      </c>
      <c r="AF7" s="2" t="e">
        <f>1-AE7</f>
        <v>#DIV/0!</v>
      </c>
    </row>
    <row r="8" spans="1:34" x14ac:dyDescent="0.25">
      <c r="J8" s="2" t="e">
        <f>G8/$F$8</f>
        <v>#DIV/0!</v>
      </c>
      <c r="K8" s="2" t="e">
        <f t="shared" ref="K8:K54" si="0">1-J8</f>
        <v>#DIV/0!</v>
      </c>
      <c r="Q8" s="3" t="e">
        <f t="shared" ref="Q8:Q53" si="1">(N8/F8)+J8</f>
        <v>#DIV/0!</v>
      </c>
      <c r="R8" s="2" t="e">
        <f t="shared" ref="R8:R54" si="2">1-Q8</f>
        <v>#DIV/0!</v>
      </c>
      <c r="X8" s="2" t="e">
        <f>U8/F8</f>
        <v>#DIV/0!</v>
      </c>
      <c r="Y8" s="2" t="e">
        <f t="shared" ref="Y8:Y54" si="3">1-X8</f>
        <v>#DIV/0!</v>
      </c>
      <c r="AE8" s="2" t="e">
        <f t="shared" ref="AE8:AE54" si="4">(AB8/F8)+X8</f>
        <v>#DIV/0!</v>
      </c>
      <c r="AF8" s="2" t="e">
        <f t="shared" ref="AF8:AF54" si="5">1-AE8</f>
        <v>#DIV/0!</v>
      </c>
    </row>
    <row r="9" spans="1:34" x14ac:dyDescent="0.25">
      <c r="J9" s="2" t="e">
        <f t="shared" ref="J9:J54" si="6">G9/F9</f>
        <v>#DIV/0!</v>
      </c>
      <c r="K9" s="2" t="e">
        <f t="shared" si="0"/>
        <v>#DIV/0!</v>
      </c>
      <c r="Q9" s="3" t="e">
        <f t="shared" si="1"/>
        <v>#DIV/0!</v>
      </c>
      <c r="R9" s="2" t="e">
        <f t="shared" si="2"/>
        <v>#DIV/0!</v>
      </c>
      <c r="X9" s="2" t="e">
        <f t="shared" ref="X9:X54" si="7">U9/F9</f>
        <v>#DIV/0!</v>
      </c>
      <c r="Y9" s="2" t="e">
        <f t="shared" si="3"/>
        <v>#DIV/0!</v>
      </c>
      <c r="AE9" s="2" t="e">
        <f t="shared" si="4"/>
        <v>#DIV/0!</v>
      </c>
      <c r="AF9" s="2" t="e">
        <f t="shared" si="5"/>
        <v>#DIV/0!</v>
      </c>
    </row>
    <row r="10" spans="1:34" x14ac:dyDescent="0.25">
      <c r="J10" s="2" t="e">
        <f t="shared" si="6"/>
        <v>#DIV/0!</v>
      </c>
      <c r="K10" s="2" t="e">
        <f t="shared" si="0"/>
        <v>#DIV/0!</v>
      </c>
      <c r="Q10" s="3" t="e">
        <f t="shared" si="1"/>
        <v>#DIV/0!</v>
      </c>
      <c r="R10" s="2" t="e">
        <f t="shared" si="2"/>
        <v>#DIV/0!</v>
      </c>
      <c r="X10" s="2" t="e">
        <f t="shared" si="7"/>
        <v>#DIV/0!</v>
      </c>
      <c r="Y10" s="2" t="e">
        <f t="shared" si="3"/>
        <v>#DIV/0!</v>
      </c>
      <c r="AE10" s="2" t="e">
        <f t="shared" si="4"/>
        <v>#DIV/0!</v>
      </c>
      <c r="AF10" s="2" t="e">
        <f t="shared" si="5"/>
        <v>#DIV/0!</v>
      </c>
    </row>
    <row r="11" spans="1:34" x14ac:dyDescent="0.25">
      <c r="J11" s="2" t="e">
        <f t="shared" si="6"/>
        <v>#DIV/0!</v>
      </c>
      <c r="K11" s="2" t="e">
        <f t="shared" si="0"/>
        <v>#DIV/0!</v>
      </c>
      <c r="Q11" s="3" t="e">
        <f t="shared" si="1"/>
        <v>#DIV/0!</v>
      </c>
      <c r="R11" s="2" t="e">
        <f t="shared" si="2"/>
        <v>#DIV/0!</v>
      </c>
      <c r="X11" s="2" t="e">
        <f t="shared" si="7"/>
        <v>#DIV/0!</v>
      </c>
      <c r="Y11" s="2" t="e">
        <f t="shared" si="3"/>
        <v>#DIV/0!</v>
      </c>
      <c r="AE11" s="2" t="e">
        <f t="shared" si="4"/>
        <v>#DIV/0!</v>
      </c>
      <c r="AF11" s="2" t="e">
        <f t="shared" si="5"/>
        <v>#DIV/0!</v>
      </c>
    </row>
    <row r="12" spans="1:34" x14ac:dyDescent="0.25">
      <c r="J12" s="2" t="e">
        <f t="shared" si="6"/>
        <v>#DIV/0!</v>
      </c>
      <c r="K12" s="2" t="e">
        <f t="shared" si="0"/>
        <v>#DIV/0!</v>
      </c>
      <c r="Q12" s="3" t="e">
        <f t="shared" si="1"/>
        <v>#DIV/0!</v>
      </c>
      <c r="R12" s="2" t="e">
        <f t="shared" si="2"/>
        <v>#DIV/0!</v>
      </c>
      <c r="X12" s="2" t="e">
        <f t="shared" si="7"/>
        <v>#DIV/0!</v>
      </c>
      <c r="Y12" s="2" t="e">
        <f t="shared" si="3"/>
        <v>#DIV/0!</v>
      </c>
      <c r="AE12" s="2" t="e">
        <f t="shared" si="4"/>
        <v>#DIV/0!</v>
      </c>
      <c r="AF12" s="2" t="e">
        <f t="shared" si="5"/>
        <v>#DIV/0!</v>
      </c>
    </row>
    <row r="13" spans="1:34" x14ac:dyDescent="0.25">
      <c r="J13" s="2" t="e">
        <f t="shared" si="6"/>
        <v>#DIV/0!</v>
      </c>
      <c r="K13" s="2" t="e">
        <f t="shared" si="0"/>
        <v>#DIV/0!</v>
      </c>
      <c r="Q13" s="3" t="e">
        <f t="shared" si="1"/>
        <v>#DIV/0!</v>
      </c>
      <c r="R13" s="2" t="e">
        <f t="shared" si="2"/>
        <v>#DIV/0!</v>
      </c>
      <c r="X13" s="2" t="e">
        <f t="shared" si="7"/>
        <v>#DIV/0!</v>
      </c>
      <c r="Y13" s="2" t="e">
        <f t="shared" si="3"/>
        <v>#DIV/0!</v>
      </c>
      <c r="AE13" s="2" t="e">
        <f t="shared" si="4"/>
        <v>#DIV/0!</v>
      </c>
      <c r="AF13" s="2" t="e">
        <f t="shared" si="5"/>
        <v>#DIV/0!</v>
      </c>
    </row>
    <row r="14" spans="1:34" x14ac:dyDescent="0.25">
      <c r="J14" s="2" t="e">
        <f t="shared" si="6"/>
        <v>#DIV/0!</v>
      </c>
      <c r="K14" s="2" t="e">
        <f t="shared" si="0"/>
        <v>#DIV/0!</v>
      </c>
      <c r="Q14" s="3" t="e">
        <f t="shared" si="1"/>
        <v>#DIV/0!</v>
      </c>
      <c r="R14" s="2" t="e">
        <f t="shared" si="2"/>
        <v>#DIV/0!</v>
      </c>
      <c r="X14" s="2" t="e">
        <f t="shared" si="7"/>
        <v>#DIV/0!</v>
      </c>
      <c r="Y14" s="2" t="e">
        <f t="shared" si="3"/>
        <v>#DIV/0!</v>
      </c>
      <c r="AE14" s="2" t="e">
        <f t="shared" si="4"/>
        <v>#DIV/0!</v>
      </c>
      <c r="AF14" s="2" t="e">
        <f t="shared" si="5"/>
        <v>#DIV/0!</v>
      </c>
    </row>
    <row r="15" spans="1:34" x14ac:dyDescent="0.25">
      <c r="J15" s="2" t="e">
        <f t="shared" si="6"/>
        <v>#DIV/0!</v>
      </c>
      <c r="K15" s="2" t="e">
        <f t="shared" si="0"/>
        <v>#DIV/0!</v>
      </c>
      <c r="Q15" s="3" t="e">
        <f t="shared" si="1"/>
        <v>#DIV/0!</v>
      </c>
      <c r="R15" s="2" t="e">
        <f t="shared" si="2"/>
        <v>#DIV/0!</v>
      </c>
      <c r="X15" s="2" t="e">
        <f t="shared" si="7"/>
        <v>#DIV/0!</v>
      </c>
      <c r="Y15" s="2" t="e">
        <f t="shared" si="3"/>
        <v>#DIV/0!</v>
      </c>
      <c r="AE15" s="2" t="e">
        <f t="shared" si="4"/>
        <v>#DIV/0!</v>
      </c>
      <c r="AF15" s="2" t="e">
        <f t="shared" si="5"/>
        <v>#DIV/0!</v>
      </c>
    </row>
    <row r="16" spans="1:34" x14ac:dyDescent="0.25">
      <c r="J16" s="2" t="e">
        <f t="shared" si="6"/>
        <v>#DIV/0!</v>
      </c>
      <c r="K16" s="2" t="e">
        <f t="shared" si="0"/>
        <v>#DIV/0!</v>
      </c>
      <c r="Q16" s="3" t="e">
        <f t="shared" si="1"/>
        <v>#DIV/0!</v>
      </c>
      <c r="R16" s="2" t="e">
        <f t="shared" si="2"/>
        <v>#DIV/0!</v>
      </c>
      <c r="X16" s="2" t="e">
        <f t="shared" si="7"/>
        <v>#DIV/0!</v>
      </c>
      <c r="Y16" s="2" t="e">
        <f t="shared" si="3"/>
        <v>#DIV/0!</v>
      </c>
      <c r="AE16" s="2" t="e">
        <f t="shared" si="4"/>
        <v>#DIV/0!</v>
      </c>
      <c r="AF16" s="2" t="e">
        <f t="shared" si="5"/>
        <v>#DIV/0!</v>
      </c>
    </row>
    <row r="17" spans="10:32" x14ac:dyDescent="0.25">
      <c r="J17" s="2" t="e">
        <f t="shared" si="6"/>
        <v>#DIV/0!</v>
      </c>
      <c r="K17" s="2" t="e">
        <f t="shared" si="0"/>
        <v>#DIV/0!</v>
      </c>
      <c r="Q17" s="3" t="e">
        <f t="shared" si="1"/>
        <v>#DIV/0!</v>
      </c>
      <c r="R17" s="2" t="e">
        <f t="shared" si="2"/>
        <v>#DIV/0!</v>
      </c>
      <c r="X17" s="2" t="e">
        <f t="shared" si="7"/>
        <v>#DIV/0!</v>
      </c>
      <c r="Y17" s="2" t="e">
        <f t="shared" si="3"/>
        <v>#DIV/0!</v>
      </c>
      <c r="AE17" s="2" t="e">
        <f t="shared" si="4"/>
        <v>#DIV/0!</v>
      </c>
      <c r="AF17" s="2" t="e">
        <f t="shared" si="5"/>
        <v>#DIV/0!</v>
      </c>
    </row>
    <row r="18" spans="10:32" x14ac:dyDescent="0.25">
      <c r="J18" s="2" t="e">
        <f t="shared" si="6"/>
        <v>#DIV/0!</v>
      </c>
      <c r="K18" s="2" t="e">
        <f t="shared" si="0"/>
        <v>#DIV/0!</v>
      </c>
      <c r="Q18" s="3" t="e">
        <f t="shared" si="1"/>
        <v>#DIV/0!</v>
      </c>
      <c r="R18" s="2" t="e">
        <f t="shared" si="2"/>
        <v>#DIV/0!</v>
      </c>
      <c r="X18" s="2" t="e">
        <f t="shared" si="7"/>
        <v>#DIV/0!</v>
      </c>
      <c r="Y18" s="2" t="e">
        <f t="shared" si="3"/>
        <v>#DIV/0!</v>
      </c>
      <c r="AE18" s="2" t="e">
        <f t="shared" si="4"/>
        <v>#DIV/0!</v>
      </c>
      <c r="AF18" s="2" t="e">
        <f t="shared" si="5"/>
        <v>#DIV/0!</v>
      </c>
    </row>
    <row r="19" spans="10:32" x14ac:dyDescent="0.25">
      <c r="J19" s="2" t="e">
        <f t="shared" si="6"/>
        <v>#DIV/0!</v>
      </c>
      <c r="K19" s="2" t="e">
        <f t="shared" si="0"/>
        <v>#DIV/0!</v>
      </c>
      <c r="Q19" s="3" t="e">
        <f t="shared" si="1"/>
        <v>#DIV/0!</v>
      </c>
      <c r="R19" s="2" t="e">
        <f t="shared" si="2"/>
        <v>#DIV/0!</v>
      </c>
      <c r="X19" s="2" t="e">
        <f t="shared" si="7"/>
        <v>#DIV/0!</v>
      </c>
      <c r="Y19" s="2" t="e">
        <f t="shared" si="3"/>
        <v>#DIV/0!</v>
      </c>
      <c r="AE19" s="2" t="e">
        <f t="shared" si="4"/>
        <v>#DIV/0!</v>
      </c>
      <c r="AF19" s="2" t="e">
        <f t="shared" si="5"/>
        <v>#DIV/0!</v>
      </c>
    </row>
    <row r="20" spans="10:32" x14ac:dyDescent="0.25">
      <c r="J20" s="2" t="e">
        <f t="shared" si="6"/>
        <v>#DIV/0!</v>
      </c>
      <c r="K20" s="2" t="e">
        <f t="shared" si="0"/>
        <v>#DIV/0!</v>
      </c>
      <c r="Q20" s="3" t="e">
        <f t="shared" si="1"/>
        <v>#DIV/0!</v>
      </c>
      <c r="R20" s="2" t="e">
        <f t="shared" si="2"/>
        <v>#DIV/0!</v>
      </c>
      <c r="X20" s="2" t="e">
        <f t="shared" si="7"/>
        <v>#DIV/0!</v>
      </c>
      <c r="Y20" s="2" t="e">
        <f t="shared" si="3"/>
        <v>#DIV/0!</v>
      </c>
      <c r="AE20" s="2" t="e">
        <f t="shared" si="4"/>
        <v>#DIV/0!</v>
      </c>
      <c r="AF20" s="2" t="e">
        <f t="shared" si="5"/>
        <v>#DIV/0!</v>
      </c>
    </row>
    <row r="21" spans="10:32" x14ac:dyDescent="0.25">
      <c r="J21" s="2" t="e">
        <f t="shared" si="6"/>
        <v>#DIV/0!</v>
      </c>
      <c r="K21" s="2" t="e">
        <f t="shared" si="0"/>
        <v>#DIV/0!</v>
      </c>
      <c r="Q21" s="3" t="e">
        <f t="shared" si="1"/>
        <v>#DIV/0!</v>
      </c>
      <c r="R21" s="2" t="e">
        <f t="shared" si="2"/>
        <v>#DIV/0!</v>
      </c>
      <c r="X21" s="2" t="e">
        <f t="shared" si="7"/>
        <v>#DIV/0!</v>
      </c>
      <c r="Y21" s="2" t="e">
        <f t="shared" si="3"/>
        <v>#DIV/0!</v>
      </c>
      <c r="AE21" s="2" t="e">
        <f t="shared" si="4"/>
        <v>#DIV/0!</v>
      </c>
      <c r="AF21" s="2" t="e">
        <f t="shared" si="5"/>
        <v>#DIV/0!</v>
      </c>
    </row>
    <row r="22" spans="10:32" x14ac:dyDescent="0.25">
      <c r="J22" s="2" t="e">
        <f t="shared" si="6"/>
        <v>#DIV/0!</v>
      </c>
      <c r="K22" s="2" t="e">
        <f t="shared" si="0"/>
        <v>#DIV/0!</v>
      </c>
      <c r="Q22" s="3" t="e">
        <f t="shared" si="1"/>
        <v>#DIV/0!</v>
      </c>
      <c r="R22" s="2" t="e">
        <f t="shared" si="2"/>
        <v>#DIV/0!</v>
      </c>
      <c r="X22" s="2" t="e">
        <f t="shared" si="7"/>
        <v>#DIV/0!</v>
      </c>
      <c r="Y22" s="2" t="e">
        <f t="shared" si="3"/>
        <v>#DIV/0!</v>
      </c>
      <c r="AE22" s="2" t="e">
        <f t="shared" si="4"/>
        <v>#DIV/0!</v>
      </c>
      <c r="AF22" s="2" t="e">
        <f t="shared" si="5"/>
        <v>#DIV/0!</v>
      </c>
    </row>
    <row r="23" spans="10:32" x14ac:dyDescent="0.25">
      <c r="J23" s="2" t="e">
        <f t="shared" si="6"/>
        <v>#DIV/0!</v>
      </c>
      <c r="K23" s="2" t="e">
        <f t="shared" si="0"/>
        <v>#DIV/0!</v>
      </c>
      <c r="Q23" s="3" t="e">
        <f t="shared" si="1"/>
        <v>#DIV/0!</v>
      </c>
      <c r="R23" s="2" t="e">
        <f t="shared" si="2"/>
        <v>#DIV/0!</v>
      </c>
      <c r="X23" s="2" t="e">
        <f t="shared" si="7"/>
        <v>#DIV/0!</v>
      </c>
      <c r="Y23" s="2" t="e">
        <f t="shared" si="3"/>
        <v>#DIV/0!</v>
      </c>
      <c r="AE23" s="2" t="e">
        <f t="shared" si="4"/>
        <v>#DIV/0!</v>
      </c>
      <c r="AF23" s="2" t="e">
        <f t="shared" si="5"/>
        <v>#DIV/0!</v>
      </c>
    </row>
    <row r="24" spans="10:32" x14ac:dyDescent="0.25">
      <c r="J24" s="2" t="e">
        <f t="shared" si="6"/>
        <v>#DIV/0!</v>
      </c>
      <c r="K24" s="2" t="e">
        <f t="shared" si="0"/>
        <v>#DIV/0!</v>
      </c>
      <c r="Q24" s="3" t="e">
        <f t="shared" si="1"/>
        <v>#DIV/0!</v>
      </c>
      <c r="R24" s="2" t="e">
        <f t="shared" si="2"/>
        <v>#DIV/0!</v>
      </c>
      <c r="X24" s="2" t="e">
        <f t="shared" si="7"/>
        <v>#DIV/0!</v>
      </c>
      <c r="Y24" s="2" t="e">
        <f t="shared" si="3"/>
        <v>#DIV/0!</v>
      </c>
      <c r="AE24" s="2" t="e">
        <f t="shared" si="4"/>
        <v>#DIV/0!</v>
      </c>
      <c r="AF24" s="2" t="e">
        <f t="shared" si="5"/>
        <v>#DIV/0!</v>
      </c>
    </row>
    <row r="25" spans="10:32" x14ac:dyDescent="0.25">
      <c r="J25" s="2" t="e">
        <f t="shared" si="6"/>
        <v>#DIV/0!</v>
      </c>
      <c r="K25" s="2" t="e">
        <f t="shared" si="0"/>
        <v>#DIV/0!</v>
      </c>
      <c r="Q25" s="3" t="e">
        <f t="shared" si="1"/>
        <v>#DIV/0!</v>
      </c>
      <c r="R25" s="2" t="e">
        <f t="shared" si="2"/>
        <v>#DIV/0!</v>
      </c>
      <c r="X25" s="2" t="e">
        <f t="shared" si="7"/>
        <v>#DIV/0!</v>
      </c>
      <c r="Y25" s="2" t="e">
        <f t="shared" si="3"/>
        <v>#DIV/0!</v>
      </c>
      <c r="AE25" s="2" t="e">
        <f t="shared" si="4"/>
        <v>#DIV/0!</v>
      </c>
      <c r="AF25" s="2" t="e">
        <f t="shared" si="5"/>
        <v>#DIV/0!</v>
      </c>
    </row>
    <row r="26" spans="10:32" x14ac:dyDescent="0.25">
      <c r="J26" s="2" t="e">
        <f t="shared" si="6"/>
        <v>#DIV/0!</v>
      </c>
      <c r="K26" s="2" t="e">
        <f t="shared" si="0"/>
        <v>#DIV/0!</v>
      </c>
      <c r="Q26" s="3" t="e">
        <f t="shared" si="1"/>
        <v>#DIV/0!</v>
      </c>
      <c r="R26" s="2" t="e">
        <f t="shared" si="2"/>
        <v>#DIV/0!</v>
      </c>
      <c r="X26" s="2" t="e">
        <f t="shared" si="7"/>
        <v>#DIV/0!</v>
      </c>
      <c r="Y26" s="2" t="e">
        <f t="shared" si="3"/>
        <v>#DIV/0!</v>
      </c>
      <c r="AE26" s="2" t="e">
        <f t="shared" si="4"/>
        <v>#DIV/0!</v>
      </c>
      <c r="AF26" s="2" t="e">
        <f t="shared" si="5"/>
        <v>#DIV/0!</v>
      </c>
    </row>
    <row r="27" spans="10:32" x14ac:dyDescent="0.25">
      <c r="J27" s="2" t="e">
        <f t="shared" si="6"/>
        <v>#DIV/0!</v>
      </c>
      <c r="K27" s="2" t="e">
        <f t="shared" si="0"/>
        <v>#DIV/0!</v>
      </c>
      <c r="Q27" s="3" t="e">
        <f t="shared" si="1"/>
        <v>#DIV/0!</v>
      </c>
      <c r="R27" s="2" t="e">
        <f t="shared" si="2"/>
        <v>#DIV/0!</v>
      </c>
      <c r="X27" s="2" t="e">
        <f t="shared" si="7"/>
        <v>#DIV/0!</v>
      </c>
      <c r="Y27" s="2" t="e">
        <f t="shared" si="3"/>
        <v>#DIV/0!</v>
      </c>
      <c r="AE27" s="2" t="e">
        <f t="shared" si="4"/>
        <v>#DIV/0!</v>
      </c>
      <c r="AF27" s="2" t="e">
        <f t="shared" si="5"/>
        <v>#DIV/0!</v>
      </c>
    </row>
    <row r="28" spans="10:32" x14ac:dyDescent="0.25">
      <c r="J28" s="2" t="e">
        <f t="shared" si="6"/>
        <v>#DIV/0!</v>
      </c>
      <c r="K28" s="2" t="e">
        <f t="shared" si="0"/>
        <v>#DIV/0!</v>
      </c>
      <c r="Q28" s="3" t="e">
        <f t="shared" si="1"/>
        <v>#DIV/0!</v>
      </c>
      <c r="R28" s="2" t="e">
        <f t="shared" si="2"/>
        <v>#DIV/0!</v>
      </c>
      <c r="X28" s="2" t="e">
        <f t="shared" si="7"/>
        <v>#DIV/0!</v>
      </c>
      <c r="Y28" s="2" t="e">
        <f t="shared" si="3"/>
        <v>#DIV/0!</v>
      </c>
      <c r="AE28" s="2" t="e">
        <f t="shared" si="4"/>
        <v>#DIV/0!</v>
      </c>
      <c r="AF28" s="2" t="e">
        <f t="shared" si="5"/>
        <v>#DIV/0!</v>
      </c>
    </row>
    <row r="29" spans="10:32" x14ac:dyDescent="0.25">
      <c r="J29" s="2" t="e">
        <f t="shared" si="6"/>
        <v>#DIV/0!</v>
      </c>
      <c r="K29" s="2" t="e">
        <f t="shared" si="0"/>
        <v>#DIV/0!</v>
      </c>
      <c r="Q29" s="3" t="e">
        <f t="shared" si="1"/>
        <v>#DIV/0!</v>
      </c>
      <c r="R29" s="2" t="e">
        <f t="shared" si="2"/>
        <v>#DIV/0!</v>
      </c>
      <c r="X29" s="2" t="e">
        <f t="shared" si="7"/>
        <v>#DIV/0!</v>
      </c>
      <c r="Y29" s="2" t="e">
        <f t="shared" si="3"/>
        <v>#DIV/0!</v>
      </c>
      <c r="AE29" s="2" t="e">
        <f t="shared" si="4"/>
        <v>#DIV/0!</v>
      </c>
      <c r="AF29" s="2" t="e">
        <f t="shared" si="5"/>
        <v>#DIV/0!</v>
      </c>
    </row>
    <row r="30" spans="10:32" x14ac:dyDescent="0.25">
      <c r="J30" s="2" t="e">
        <f t="shared" si="6"/>
        <v>#DIV/0!</v>
      </c>
      <c r="K30" s="2" t="e">
        <f t="shared" si="0"/>
        <v>#DIV/0!</v>
      </c>
      <c r="Q30" s="3" t="e">
        <f t="shared" si="1"/>
        <v>#DIV/0!</v>
      </c>
      <c r="R30" s="2" t="e">
        <f t="shared" si="2"/>
        <v>#DIV/0!</v>
      </c>
      <c r="X30" s="2" t="e">
        <f t="shared" si="7"/>
        <v>#DIV/0!</v>
      </c>
      <c r="Y30" s="2" t="e">
        <f t="shared" si="3"/>
        <v>#DIV/0!</v>
      </c>
      <c r="AE30" s="2" t="e">
        <f t="shared" si="4"/>
        <v>#DIV/0!</v>
      </c>
      <c r="AF30" s="2" t="e">
        <f t="shared" si="5"/>
        <v>#DIV/0!</v>
      </c>
    </row>
    <row r="31" spans="10:32" x14ac:dyDescent="0.25">
      <c r="J31" s="2" t="e">
        <f t="shared" si="6"/>
        <v>#DIV/0!</v>
      </c>
      <c r="K31" s="2" t="e">
        <f t="shared" si="0"/>
        <v>#DIV/0!</v>
      </c>
      <c r="Q31" s="3" t="e">
        <f t="shared" si="1"/>
        <v>#DIV/0!</v>
      </c>
      <c r="R31" s="2" t="e">
        <f t="shared" si="2"/>
        <v>#DIV/0!</v>
      </c>
      <c r="X31" s="2" t="e">
        <f t="shared" si="7"/>
        <v>#DIV/0!</v>
      </c>
      <c r="Y31" s="2" t="e">
        <f t="shared" si="3"/>
        <v>#DIV/0!</v>
      </c>
      <c r="AE31" s="2" t="e">
        <f t="shared" si="4"/>
        <v>#DIV/0!</v>
      </c>
      <c r="AF31" s="2" t="e">
        <f t="shared" si="5"/>
        <v>#DIV/0!</v>
      </c>
    </row>
    <row r="32" spans="10:32" x14ac:dyDescent="0.25">
      <c r="J32" s="2" t="e">
        <f t="shared" si="6"/>
        <v>#DIV/0!</v>
      </c>
      <c r="K32" s="2" t="e">
        <f t="shared" si="0"/>
        <v>#DIV/0!</v>
      </c>
      <c r="Q32" s="3" t="e">
        <f t="shared" si="1"/>
        <v>#DIV/0!</v>
      </c>
      <c r="R32" s="2" t="e">
        <f t="shared" si="2"/>
        <v>#DIV/0!</v>
      </c>
      <c r="X32" s="2" t="e">
        <f t="shared" si="7"/>
        <v>#DIV/0!</v>
      </c>
      <c r="Y32" s="2" t="e">
        <f t="shared" si="3"/>
        <v>#DIV/0!</v>
      </c>
      <c r="AE32" s="2" t="e">
        <f t="shared" si="4"/>
        <v>#DIV/0!</v>
      </c>
      <c r="AF32" s="2" t="e">
        <f t="shared" si="5"/>
        <v>#DIV/0!</v>
      </c>
    </row>
    <row r="33" spans="10:32" x14ac:dyDescent="0.25">
      <c r="J33" s="2" t="e">
        <f t="shared" si="6"/>
        <v>#DIV/0!</v>
      </c>
      <c r="K33" s="2" t="e">
        <f t="shared" si="0"/>
        <v>#DIV/0!</v>
      </c>
      <c r="Q33" s="3" t="e">
        <f t="shared" si="1"/>
        <v>#DIV/0!</v>
      </c>
      <c r="R33" s="2" t="e">
        <f t="shared" si="2"/>
        <v>#DIV/0!</v>
      </c>
      <c r="X33" s="2" t="e">
        <f t="shared" si="7"/>
        <v>#DIV/0!</v>
      </c>
      <c r="Y33" s="2" t="e">
        <f t="shared" si="3"/>
        <v>#DIV/0!</v>
      </c>
      <c r="AE33" s="2" t="e">
        <f t="shared" si="4"/>
        <v>#DIV/0!</v>
      </c>
      <c r="AF33" s="2" t="e">
        <f t="shared" si="5"/>
        <v>#DIV/0!</v>
      </c>
    </row>
    <row r="34" spans="10:32" x14ac:dyDescent="0.25">
      <c r="J34" s="2" t="e">
        <f t="shared" si="6"/>
        <v>#DIV/0!</v>
      </c>
      <c r="K34" s="2" t="e">
        <f t="shared" si="0"/>
        <v>#DIV/0!</v>
      </c>
      <c r="Q34" s="3" t="e">
        <f t="shared" si="1"/>
        <v>#DIV/0!</v>
      </c>
      <c r="R34" s="2" t="e">
        <f t="shared" si="2"/>
        <v>#DIV/0!</v>
      </c>
      <c r="X34" s="2" t="e">
        <f t="shared" si="7"/>
        <v>#DIV/0!</v>
      </c>
      <c r="Y34" s="2" t="e">
        <f t="shared" si="3"/>
        <v>#DIV/0!</v>
      </c>
      <c r="AE34" s="2" t="e">
        <f t="shared" si="4"/>
        <v>#DIV/0!</v>
      </c>
      <c r="AF34" s="2" t="e">
        <f t="shared" si="5"/>
        <v>#DIV/0!</v>
      </c>
    </row>
    <row r="35" spans="10:32" x14ac:dyDescent="0.25">
      <c r="J35" s="2" t="e">
        <f t="shared" si="6"/>
        <v>#DIV/0!</v>
      </c>
      <c r="K35" s="2" t="e">
        <f t="shared" si="0"/>
        <v>#DIV/0!</v>
      </c>
      <c r="Q35" s="3" t="e">
        <f t="shared" si="1"/>
        <v>#DIV/0!</v>
      </c>
      <c r="R35" s="2" t="e">
        <f t="shared" si="2"/>
        <v>#DIV/0!</v>
      </c>
      <c r="X35" s="2" t="e">
        <f t="shared" si="7"/>
        <v>#DIV/0!</v>
      </c>
      <c r="Y35" s="2" t="e">
        <f t="shared" si="3"/>
        <v>#DIV/0!</v>
      </c>
      <c r="AE35" s="2" t="e">
        <f t="shared" si="4"/>
        <v>#DIV/0!</v>
      </c>
      <c r="AF35" s="2" t="e">
        <f t="shared" si="5"/>
        <v>#DIV/0!</v>
      </c>
    </row>
    <row r="36" spans="10:32" x14ac:dyDescent="0.25">
      <c r="J36" s="2" t="e">
        <f t="shared" si="6"/>
        <v>#DIV/0!</v>
      </c>
      <c r="K36" s="2" t="e">
        <f t="shared" si="0"/>
        <v>#DIV/0!</v>
      </c>
      <c r="Q36" s="3" t="e">
        <f t="shared" si="1"/>
        <v>#DIV/0!</v>
      </c>
      <c r="R36" s="2" t="e">
        <f t="shared" si="2"/>
        <v>#DIV/0!</v>
      </c>
      <c r="X36" s="2" t="e">
        <f t="shared" si="7"/>
        <v>#DIV/0!</v>
      </c>
      <c r="Y36" s="2" t="e">
        <f t="shared" si="3"/>
        <v>#DIV/0!</v>
      </c>
      <c r="AE36" s="2" t="e">
        <f t="shared" si="4"/>
        <v>#DIV/0!</v>
      </c>
      <c r="AF36" s="2" t="e">
        <f t="shared" si="5"/>
        <v>#DIV/0!</v>
      </c>
    </row>
    <row r="37" spans="10:32" x14ac:dyDescent="0.25">
      <c r="J37" s="2" t="e">
        <f t="shared" si="6"/>
        <v>#DIV/0!</v>
      </c>
      <c r="K37" s="2" t="e">
        <f t="shared" si="0"/>
        <v>#DIV/0!</v>
      </c>
      <c r="Q37" s="3" t="e">
        <f t="shared" si="1"/>
        <v>#DIV/0!</v>
      </c>
      <c r="R37" s="2" t="e">
        <f t="shared" si="2"/>
        <v>#DIV/0!</v>
      </c>
      <c r="X37" s="2" t="e">
        <f t="shared" si="7"/>
        <v>#DIV/0!</v>
      </c>
      <c r="Y37" s="2" t="e">
        <f t="shared" si="3"/>
        <v>#DIV/0!</v>
      </c>
      <c r="AE37" s="2" t="e">
        <f t="shared" si="4"/>
        <v>#DIV/0!</v>
      </c>
      <c r="AF37" s="2" t="e">
        <f t="shared" si="5"/>
        <v>#DIV/0!</v>
      </c>
    </row>
    <row r="38" spans="10:32" x14ac:dyDescent="0.25">
      <c r="J38" s="2" t="e">
        <f t="shared" si="6"/>
        <v>#DIV/0!</v>
      </c>
      <c r="K38" s="2" t="e">
        <f t="shared" si="0"/>
        <v>#DIV/0!</v>
      </c>
      <c r="Q38" s="3" t="e">
        <f t="shared" si="1"/>
        <v>#DIV/0!</v>
      </c>
      <c r="R38" s="2" t="e">
        <f t="shared" si="2"/>
        <v>#DIV/0!</v>
      </c>
      <c r="X38" s="2" t="e">
        <f t="shared" si="7"/>
        <v>#DIV/0!</v>
      </c>
      <c r="Y38" s="2" t="e">
        <f t="shared" si="3"/>
        <v>#DIV/0!</v>
      </c>
      <c r="AE38" s="2" t="e">
        <f t="shared" si="4"/>
        <v>#DIV/0!</v>
      </c>
      <c r="AF38" s="2" t="e">
        <f t="shared" si="5"/>
        <v>#DIV/0!</v>
      </c>
    </row>
    <row r="39" spans="10:32" x14ac:dyDescent="0.25">
      <c r="J39" s="2" t="e">
        <f t="shared" si="6"/>
        <v>#DIV/0!</v>
      </c>
      <c r="K39" s="2" t="e">
        <f t="shared" si="0"/>
        <v>#DIV/0!</v>
      </c>
      <c r="Q39" s="3" t="e">
        <f t="shared" si="1"/>
        <v>#DIV/0!</v>
      </c>
      <c r="R39" s="2" t="e">
        <f t="shared" si="2"/>
        <v>#DIV/0!</v>
      </c>
      <c r="X39" s="2" t="e">
        <f t="shared" si="7"/>
        <v>#DIV/0!</v>
      </c>
      <c r="Y39" s="2" t="e">
        <f t="shared" si="3"/>
        <v>#DIV/0!</v>
      </c>
      <c r="AE39" s="2" t="e">
        <f t="shared" si="4"/>
        <v>#DIV/0!</v>
      </c>
      <c r="AF39" s="2" t="e">
        <f t="shared" si="5"/>
        <v>#DIV/0!</v>
      </c>
    </row>
    <row r="40" spans="10:32" x14ac:dyDescent="0.25">
      <c r="J40" s="2" t="e">
        <f t="shared" si="6"/>
        <v>#DIV/0!</v>
      </c>
      <c r="K40" s="2" t="e">
        <f t="shared" si="0"/>
        <v>#DIV/0!</v>
      </c>
      <c r="Q40" s="3" t="e">
        <f t="shared" si="1"/>
        <v>#DIV/0!</v>
      </c>
      <c r="R40" s="2" t="e">
        <f t="shared" si="2"/>
        <v>#DIV/0!</v>
      </c>
      <c r="X40" s="2" t="e">
        <f t="shared" si="7"/>
        <v>#DIV/0!</v>
      </c>
      <c r="Y40" s="2" t="e">
        <f t="shared" si="3"/>
        <v>#DIV/0!</v>
      </c>
      <c r="AE40" s="2" t="e">
        <f t="shared" si="4"/>
        <v>#DIV/0!</v>
      </c>
      <c r="AF40" s="2" t="e">
        <f t="shared" si="5"/>
        <v>#DIV/0!</v>
      </c>
    </row>
    <row r="41" spans="10:32" x14ac:dyDescent="0.25">
      <c r="J41" s="2" t="e">
        <f t="shared" si="6"/>
        <v>#DIV/0!</v>
      </c>
      <c r="K41" s="2" t="e">
        <f t="shared" si="0"/>
        <v>#DIV/0!</v>
      </c>
      <c r="Q41" s="3" t="e">
        <f t="shared" si="1"/>
        <v>#DIV/0!</v>
      </c>
      <c r="R41" s="2" t="e">
        <f t="shared" si="2"/>
        <v>#DIV/0!</v>
      </c>
      <c r="X41" s="2" t="e">
        <f t="shared" si="7"/>
        <v>#DIV/0!</v>
      </c>
      <c r="Y41" s="2" t="e">
        <f t="shared" si="3"/>
        <v>#DIV/0!</v>
      </c>
      <c r="AE41" s="2" t="e">
        <f t="shared" si="4"/>
        <v>#DIV/0!</v>
      </c>
      <c r="AF41" s="2" t="e">
        <f t="shared" si="5"/>
        <v>#DIV/0!</v>
      </c>
    </row>
    <row r="42" spans="10:32" x14ac:dyDescent="0.25">
      <c r="J42" s="2" t="e">
        <f t="shared" si="6"/>
        <v>#DIV/0!</v>
      </c>
      <c r="K42" s="2" t="e">
        <f t="shared" si="0"/>
        <v>#DIV/0!</v>
      </c>
      <c r="Q42" s="3" t="e">
        <f t="shared" si="1"/>
        <v>#DIV/0!</v>
      </c>
      <c r="R42" s="2" t="e">
        <f t="shared" si="2"/>
        <v>#DIV/0!</v>
      </c>
      <c r="X42" s="2" t="e">
        <f t="shared" si="7"/>
        <v>#DIV/0!</v>
      </c>
      <c r="Y42" s="2" t="e">
        <f t="shared" si="3"/>
        <v>#DIV/0!</v>
      </c>
      <c r="AE42" s="2" t="e">
        <f t="shared" si="4"/>
        <v>#DIV/0!</v>
      </c>
      <c r="AF42" s="2" t="e">
        <f t="shared" si="5"/>
        <v>#DIV/0!</v>
      </c>
    </row>
    <row r="43" spans="10:32" x14ac:dyDescent="0.25">
      <c r="J43" s="2" t="e">
        <f t="shared" si="6"/>
        <v>#DIV/0!</v>
      </c>
      <c r="K43" s="2" t="e">
        <f t="shared" si="0"/>
        <v>#DIV/0!</v>
      </c>
      <c r="Q43" s="3" t="e">
        <f t="shared" si="1"/>
        <v>#DIV/0!</v>
      </c>
      <c r="R43" s="2" t="e">
        <f t="shared" si="2"/>
        <v>#DIV/0!</v>
      </c>
      <c r="X43" s="2" t="e">
        <f t="shared" si="7"/>
        <v>#DIV/0!</v>
      </c>
      <c r="Y43" s="2" t="e">
        <f t="shared" si="3"/>
        <v>#DIV/0!</v>
      </c>
      <c r="AE43" s="2" t="e">
        <f t="shared" si="4"/>
        <v>#DIV/0!</v>
      </c>
      <c r="AF43" s="2" t="e">
        <f t="shared" si="5"/>
        <v>#DIV/0!</v>
      </c>
    </row>
    <row r="44" spans="10:32" x14ac:dyDescent="0.25">
      <c r="J44" s="2" t="e">
        <f t="shared" si="6"/>
        <v>#DIV/0!</v>
      </c>
      <c r="K44" s="2" t="e">
        <f t="shared" si="0"/>
        <v>#DIV/0!</v>
      </c>
      <c r="Q44" s="3" t="e">
        <f t="shared" si="1"/>
        <v>#DIV/0!</v>
      </c>
      <c r="R44" s="2" t="e">
        <f t="shared" si="2"/>
        <v>#DIV/0!</v>
      </c>
      <c r="X44" s="2" t="e">
        <f t="shared" si="7"/>
        <v>#DIV/0!</v>
      </c>
      <c r="Y44" s="2" t="e">
        <f t="shared" si="3"/>
        <v>#DIV/0!</v>
      </c>
      <c r="AE44" s="2" t="e">
        <f t="shared" si="4"/>
        <v>#DIV/0!</v>
      </c>
      <c r="AF44" s="2" t="e">
        <f t="shared" si="5"/>
        <v>#DIV/0!</v>
      </c>
    </row>
    <row r="45" spans="10:32" x14ac:dyDescent="0.25">
      <c r="J45" s="2" t="e">
        <f t="shared" si="6"/>
        <v>#DIV/0!</v>
      </c>
      <c r="K45" s="2" t="e">
        <f t="shared" si="0"/>
        <v>#DIV/0!</v>
      </c>
      <c r="Q45" s="3" t="e">
        <f t="shared" si="1"/>
        <v>#DIV/0!</v>
      </c>
      <c r="R45" s="2" t="e">
        <f t="shared" si="2"/>
        <v>#DIV/0!</v>
      </c>
      <c r="X45" s="2" t="e">
        <f t="shared" si="7"/>
        <v>#DIV/0!</v>
      </c>
      <c r="Y45" s="2" t="e">
        <f t="shared" si="3"/>
        <v>#DIV/0!</v>
      </c>
      <c r="AE45" s="2" t="e">
        <f t="shared" si="4"/>
        <v>#DIV/0!</v>
      </c>
      <c r="AF45" s="2" t="e">
        <f t="shared" si="5"/>
        <v>#DIV/0!</v>
      </c>
    </row>
    <row r="46" spans="10:32" x14ac:dyDescent="0.25">
      <c r="J46" s="2" t="e">
        <f t="shared" si="6"/>
        <v>#DIV/0!</v>
      </c>
      <c r="K46" s="2" t="e">
        <f t="shared" si="0"/>
        <v>#DIV/0!</v>
      </c>
      <c r="Q46" s="3" t="e">
        <f t="shared" si="1"/>
        <v>#DIV/0!</v>
      </c>
      <c r="R46" s="2" t="e">
        <f t="shared" si="2"/>
        <v>#DIV/0!</v>
      </c>
      <c r="X46" s="2" t="e">
        <f t="shared" si="7"/>
        <v>#DIV/0!</v>
      </c>
      <c r="Y46" s="2" t="e">
        <f t="shared" si="3"/>
        <v>#DIV/0!</v>
      </c>
      <c r="AE46" s="2" t="e">
        <f t="shared" si="4"/>
        <v>#DIV/0!</v>
      </c>
      <c r="AF46" s="2" t="e">
        <f t="shared" si="5"/>
        <v>#DIV/0!</v>
      </c>
    </row>
    <row r="47" spans="10:32" x14ac:dyDescent="0.25">
      <c r="J47" s="2" t="e">
        <f t="shared" si="6"/>
        <v>#DIV/0!</v>
      </c>
      <c r="K47" s="2" t="e">
        <f t="shared" si="0"/>
        <v>#DIV/0!</v>
      </c>
      <c r="Q47" s="3" t="e">
        <f t="shared" si="1"/>
        <v>#DIV/0!</v>
      </c>
      <c r="R47" s="2" t="e">
        <f t="shared" si="2"/>
        <v>#DIV/0!</v>
      </c>
      <c r="X47" s="2" t="e">
        <f t="shared" si="7"/>
        <v>#DIV/0!</v>
      </c>
      <c r="Y47" s="2" t="e">
        <f t="shared" si="3"/>
        <v>#DIV/0!</v>
      </c>
      <c r="AE47" s="2" t="e">
        <f t="shared" si="4"/>
        <v>#DIV/0!</v>
      </c>
      <c r="AF47" s="2" t="e">
        <f t="shared" si="5"/>
        <v>#DIV/0!</v>
      </c>
    </row>
    <row r="48" spans="10:32" x14ac:dyDescent="0.25">
      <c r="J48" s="2" t="e">
        <f t="shared" si="6"/>
        <v>#DIV/0!</v>
      </c>
      <c r="K48" s="2" t="e">
        <f t="shared" si="0"/>
        <v>#DIV/0!</v>
      </c>
      <c r="Q48" s="3" t="e">
        <f t="shared" si="1"/>
        <v>#DIV/0!</v>
      </c>
      <c r="R48" s="2" t="e">
        <f t="shared" si="2"/>
        <v>#DIV/0!</v>
      </c>
      <c r="X48" s="2" t="e">
        <f t="shared" si="7"/>
        <v>#DIV/0!</v>
      </c>
      <c r="Y48" s="2" t="e">
        <f t="shared" si="3"/>
        <v>#DIV/0!</v>
      </c>
      <c r="AE48" s="2" t="e">
        <f t="shared" si="4"/>
        <v>#DIV/0!</v>
      </c>
      <c r="AF48" s="2" t="e">
        <f t="shared" si="5"/>
        <v>#DIV/0!</v>
      </c>
    </row>
    <row r="49" spans="10:32" x14ac:dyDescent="0.25">
      <c r="J49" s="2" t="e">
        <f t="shared" si="6"/>
        <v>#DIV/0!</v>
      </c>
      <c r="K49" s="2" t="e">
        <f t="shared" si="0"/>
        <v>#DIV/0!</v>
      </c>
      <c r="Q49" s="3" t="e">
        <f t="shared" si="1"/>
        <v>#DIV/0!</v>
      </c>
      <c r="R49" s="2" t="e">
        <f t="shared" si="2"/>
        <v>#DIV/0!</v>
      </c>
      <c r="X49" s="2" t="e">
        <f t="shared" si="7"/>
        <v>#DIV/0!</v>
      </c>
      <c r="Y49" s="2" t="e">
        <f t="shared" si="3"/>
        <v>#DIV/0!</v>
      </c>
      <c r="AE49" s="2" t="e">
        <f t="shared" si="4"/>
        <v>#DIV/0!</v>
      </c>
      <c r="AF49" s="2" t="e">
        <f t="shared" si="5"/>
        <v>#DIV/0!</v>
      </c>
    </row>
    <row r="50" spans="10:32" x14ac:dyDescent="0.25">
      <c r="J50" s="2" t="e">
        <f t="shared" si="6"/>
        <v>#DIV/0!</v>
      </c>
      <c r="K50" s="2" t="e">
        <f t="shared" si="0"/>
        <v>#DIV/0!</v>
      </c>
      <c r="Q50" s="3" t="e">
        <f t="shared" si="1"/>
        <v>#DIV/0!</v>
      </c>
      <c r="R50" s="2" t="e">
        <f t="shared" si="2"/>
        <v>#DIV/0!</v>
      </c>
      <c r="X50" s="2" t="e">
        <f t="shared" si="7"/>
        <v>#DIV/0!</v>
      </c>
      <c r="Y50" s="2" t="e">
        <f t="shared" si="3"/>
        <v>#DIV/0!</v>
      </c>
      <c r="AE50" s="2" t="e">
        <f t="shared" si="4"/>
        <v>#DIV/0!</v>
      </c>
      <c r="AF50" s="2" t="e">
        <f t="shared" si="5"/>
        <v>#DIV/0!</v>
      </c>
    </row>
    <row r="51" spans="10:32" x14ac:dyDescent="0.25">
      <c r="J51" s="2" t="e">
        <f t="shared" si="6"/>
        <v>#DIV/0!</v>
      </c>
      <c r="K51" s="2" t="e">
        <f t="shared" si="0"/>
        <v>#DIV/0!</v>
      </c>
      <c r="Q51" s="3" t="e">
        <f t="shared" si="1"/>
        <v>#DIV/0!</v>
      </c>
      <c r="R51" s="2" t="e">
        <f t="shared" si="2"/>
        <v>#DIV/0!</v>
      </c>
      <c r="X51" s="2" t="e">
        <f t="shared" si="7"/>
        <v>#DIV/0!</v>
      </c>
      <c r="Y51" s="2" t="e">
        <f t="shared" si="3"/>
        <v>#DIV/0!</v>
      </c>
      <c r="AE51" s="2" t="e">
        <f t="shared" si="4"/>
        <v>#DIV/0!</v>
      </c>
      <c r="AF51" s="2" t="e">
        <f t="shared" si="5"/>
        <v>#DIV/0!</v>
      </c>
    </row>
    <row r="52" spans="10:32" x14ac:dyDescent="0.25">
      <c r="J52" s="2" t="e">
        <f t="shared" si="6"/>
        <v>#DIV/0!</v>
      </c>
      <c r="K52" s="2" t="e">
        <f t="shared" si="0"/>
        <v>#DIV/0!</v>
      </c>
      <c r="Q52" s="3" t="e">
        <f t="shared" si="1"/>
        <v>#DIV/0!</v>
      </c>
      <c r="R52" s="2" t="e">
        <f t="shared" si="2"/>
        <v>#DIV/0!</v>
      </c>
      <c r="X52" s="2" t="e">
        <f t="shared" si="7"/>
        <v>#DIV/0!</v>
      </c>
      <c r="Y52" s="2" t="e">
        <f t="shared" si="3"/>
        <v>#DIV/0!</v>
      </c>
      <c r="AE52" s="2" t="e">
        <f t="shared" si="4"/>
        <v>#DIV/0!</v>
      </c>
      <c r="AF52" s="2" t="e">
        <f t="shared" si="5"/>
        <v>#DIV/0!</v>
      </c>
    </row>
    <row r="53" spans="10:32" x14ac:dyDescent="0.25">
      <c r="J53" s="2" t="e">
        <f t="shared" si="6"/>
        <v>#DIV/0!</v>
      </c>
      <c r="K53" s="2" t="e">
        <f t="shared" si="0"/>
        <v>#DIV/0!</v>
      </c>
      <c r="Q53" s="3" t="e">
        <f t="shared" si="1"/>
        <v>#DIV/0!</v>
      </c>
      <c r="R53" s="2" t="e">
        <f t="shared" si="2"/>
        <v>#DIV/0!</v>
      </c>
      <c r="X53" s="2" t="e">
        <f t="shared" si="7"/>
        <v>#DIV/0!</v>
      </c>
      <c r="Y53" s="2" t="e">
        <f t="shared" si="3"/>
        <v>#DIV/0!</v>
      </c>
      <c r="AE53" s="2" t="e">
        <f t="shared" si="4"/>
        <v>#DIV/0!</v>
      </c>
      <c r="AF53" s="2" t="e">
        <f t="shared" si="5"/>
        <v>#DIV/0!</v>
      </c>
    </row>
    <row r="54" spans="10:32" x14ac:dyDescent="0.25">
      <c r="J54" s="2" t="e">
        <f t="shared" si="6"/>
        <v>#DIV/0!</v>
      </c>
      <c r="K54" s="2" t="e">
        <f t="shared" si="0"/>
        <v>#DIV/0!</v>
      </c>
      <c r="R54" s="2">
        <f t="shared" si="2"/>
        <v>1</v>
      </c>
      <c r="X54" s="2" t="e">
        <f t="shared" si="7"/>
        <v>#DIV/0!</v>
      </c>
      <c r="Y54" s="2" t="e">
        <f t="shared" si="3"/>
        <v>#DIV/0!</v>
      </c>
      <c r="AE54" s="2" t="e">
        <f t="shared" si="4"/>
        <v>#DIV/0!</v>
      </c>
      <c r="AF54" s="2" t="e">
        <f t="shared" si="5"/>
        <v>#DIV/0!</v>
      </c>
    </row>
  </sheetData>
  <mergeCells count="34">
    <mergeCell ref="O5:O6"/>
    <mergeCell ref="F5:F6"/>
    <mergeCell ref="A5:A6"/>
    <mergeCell ref="D5:E5"/>
    <mergeCell ref="A1:AH3"/>
    <mergeCell ref="AH5:AH6"/>
    <mergeCell ref="AB5:AB6"/>
    <mergeCell ref="AC5:AC6"/>
    <mergeCell ref="AD5:AD6"/>
    <mergeCell ref="AE5:AE6"/>
    <mergeCell ref="AF5:AF6"/>
    <mergeCell ref="AG5:AG6"/>
    <mergeCell ref="V5:V6"/>
    <mergeCell ref="W5:W6"/>
    <mergeCell ref="X5:X6"/>
    <mergeCell ref="Y5:Y6"/>
    <mergeCell ref="Z5:Z6"/>
    <mergeCell ref="AA5:AA6"/>
    <mergeCell ref="P5:P6"/>
    <mergeCell ref="Q5:Q6"/>
    <mergeCell ref="R5:R6"/>
    <mergeCell ref="S5:S6"/>
    <mergeCell ref="T5:T6"/>
    <mergeCell ref="U5:U6"/>
    <mergeCell ref="M5:M6"/>
    <mergeCell ref="C5:C6"/>
    <mergeCell ref="I5:I6"/>
    <mergeCell ref="N5:N6"/>
    <mergeCell ref="B5:B6"/>
    <mergeCell ref="G5:G6"/>
    <mergeCell ref="H5:H6"/>
    <mergeCell ref="J5:J6"/>
    <mergeCell ref="K5:K6"/>
    <mergeCell ref="L5:L6"/>
  </mergeCells>
  <conditionalFormatting sqref="K7:K54">
    <cfRule type="dataBar" priority="25">
      <dataBar showValue="0">
        <cfvo type="num" val="0"/>
        <cfvo type="num" val="1"/>
        <color theme="0"/>
      </dataBar>
      <extLst>
        <ext xmlns:x14="http://schemas.microsoft.com/office/spreadsheetml/2009/9/main" uri="{B025F937-C7B1-47D3-B67F-A62EFF666E3E}">
          <x14:id>{57D7293E-8444-4B78-AABC-25D553369F88}</x14:id>
        </ext>
      </extLst>
    </cfRule>
    <cfRule type="expression" dxfId="11" priority="26">
      <formula>J7&lt;30%</formula>
    </cfRule>
    <cfRule type="expression" dxfId="10" priority="27">
      <formula>J7&lt;60%</formula>
    </cfRule>
    <cfRule type="expression" dxfId="9" priority="28">
      <formula>J7&lt;=100%</formula>
    </cfRule>
  </conditionalFormatting>
  <conditionalFormatting sqref="R7:R54">
    <cfRule type="dataBar" priority="9">
      <dataBar showValue="0">
        <cfvo type="num" val="0"/>
        <cfvo type="num" val="1"/>
        <color theme="0"/>
      </dataBar>
      <extLst>
        <ext xmlns:x14="http://schemas.microsoft.com/office/spreadsheetml/2009/9/main" uri="{B025F937-C7B1-47D3-B67F-A62EFF666E3E}">
          <x14:id>{C37F7E50-2A4F-48FE-B44A-1EB2132A2438}</x14:id>
        </ext>
      </extLst>
    </cfRule>
    <cfRule type="expression" dxfId="8" priority="10">
      <formula>Q7&lt;30%</formula>
    </cfRule>
    <cfRule type="expression" dxfId="7" priority="11">
      <formula>Q7&lt;60%</formula>
    </cfRule>
    <cfRule type="expression" dxfId="6" priority="12">
      <formula>Q7&lt;=100%</formula>
    </cfRule>
  </conditionalFormatting>
  <conditionalFormatting sqref="Y7:Y54">
    <cfRule type="dataBar" priority="5">
      <dataBar showValue="0">
        <cfvo type="num" val="0"/>
        <cfvo type="num" val="1"/>
        <color theme="0"/>
      </dataBar>
      <extLst>
        <ext xmlns:x14="http://schemas.microsoft.com/office/spreadsheetml/2009/9/main" uri="{B025F937-C7B1-47D3-B67F-A62EFF666E3E}">
          <x14:id>{49E73E7D-0B50-4541-B167-7563231B1E79}</x14:id>
        </ext>
      </extLst>
    </cfRule>
    <cfRule type="expression" dxfId="5" priority="6">
      <formula>X7&lt;30%</formula>
    </cfRule>
    <cfRule type="expression" dxfId="4" priority="7">
      <formula>X7&lt;60%</formula>
    </cfRule>
    <cfRule type="expression" dxfId="3" priority="8">
      <formula>X7&lt;=100%</formula>
    </cfRule>
  </conditionalFormatting>
  <conditionalFormatting sqref="AF7:AF54">
    <cfRule type="dataBar" priority="1">
      <dataBar showValue="0">
        <cfvo type="num" val="0"/>
        <cfvo type="num" val="1"/>
        <color theme="0"/>
      </dataBar>
      <extLst>
        <ext xmlns:x14="http://schemas.microsoft.com/office/spreadsheetml/2009/9/main" uri="{B025F937-C7B1-47D3-B67F-A62EFF666E3E}">
          <x14:id>{D36DBB1E-1211-489A-8971-C7867BFF33BF}</x14:id>
        </ext>
      </extLst>
    </cfRule>
    <cfRule type="expression" dxfId="2" priority="2">
      <formula>AE7&lt;30%</formula>
    </cfRule>
    <cfRule type="expression" dxfId="1" priority="3">
      <formula>AE7&lt;60%</formula>
    </cfRule>
    <cfRule type="expression" dxfId="0" priority="4">
      <formula>AE7&lt;=100%</formula>
    </cfRule>
  </conditionalFormatting>
  <dataValidations count="1">
    <dataValidation allowBlank="1" showInputMessage="1" showErrorMessage="1" promptTitle="Meta enero" prompt="Diligenciar el valor de la meta programada para el mes. _x000a_Debe ser registrado de manera acumulada de acuerdo con la periodicidad del indicador  " sqref="A5:D5 F5:AH5" xr:uid="{58BF7F34-2B57-416B-8D64-8874580F29A5}"/>
  </dataValidations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7D7293E-8444-4B78-AABC-25D553369F88}">
            <x14:dataBar minLength="0" maxLength="100" gradient="0" direction="rightToLef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K7:K54</xm:sqref>
        </x14:conditionalFormatting>
        <x14:conditionalFormatting xmlns:xm="http://schemas.microsoft.com/office/excel/2006/main">
          <x14:cfRule type="dataBar" id="{C37F7E50-2A4F-48FE-B44A-1EB2132A2438}">
            <x14:dataBar minLength="0" maxLength="100" gradient="0" direction="rightToLef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R7:R54</xm:sqref>
        </x14:conditionalFormatting>
        <x14:conditionalFormatting xmlns:xm="http://schemas.microsoft.com/office/excel/2006/main">
          <x14:cfRule type="dataBar" id="{49E73E7D-0B50-4541-B167-7563231B1E79}">
            <x14:dataBar minLength="0" maxLength="100" gradient="0" direction="rightToLef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Y7:Y54</xm:sqref>
        </x14:conditionalFormatting>
        <x14:conditionalFormatting xmlns:xm="http://schemas.microsoft.com/office/excel/2006/main">
          <x14:cfRule type="dataBar" id="{D36DBB1E-1211-489A-8971-C7867BFF33BF}">
            <x14:dataBar minLength="0" maxLength="100" gradient="0" direction="rightToLef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AF7:AF54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0C08F57-B16A-46BE-A052-F376A53DFB12}">
          <x14:formula1>
            <xm:f>Hoja3!$B$2:$B$4</xm:f>
          </x14:formula1>
          <xm:sqref>Z7:Z64 S7:S64 L7:L64 AG7:AG64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2FE20-B06C-4CFE-9E59-FCEFDC1E2A23}">
  <dimension ref="B2:B4"/>
  <sheetViews>
    <sheetView workbookViewId="0">
      <selection activeCell="C4" sqref="C4"/>
    </sheetView>
  </sheetViews>
  <sheetFormatPr baseColWidth="10" defaultRowHeight="15" x14ac:dyDescent="0.25"/>
  <cols>
    <col min="2" max="2" width="20.42578125" customWidth="1"/>
  </cols>
  <sheetData>
    <row r="2" spans="2:2" x14ac:dyDescent="0.25">
      <c r="B2" t="s">
        <v>12</v>
      </c>
    </row>
    <row r="3" spans="2:2" x14ac:dyDescent="0.25">
      <c r="B3" t="s">
        <v>13</v>
      </c>
    </row>
    <row r="4" spans="2:2" x14ac:dyDescent="0.25">
      <c r="B4" t="s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FD021-81D5-46E2-82DA-72E43553B68E}">
  <dimension ref="A1:M56"/>
  <sheetViews>
    <sheetView zoomScale="67" workbookViewId="0">
      <selection activeCell="F4" sqref="F1:G1048576"/>
    </sheetView>
  </sheetViews>
  <sheetFormatPr baseColWidth="10" defaultRowHeight="15" x14ac:dyDescent="0.25"/>
  <cols>
    <col min="1" max="1" width="6.7109375" customWidth="1"/>
    <col min="2" max="2" width="47.7109375" customWidth="1"/>
    <col min="3" max="3" width="48.5703125" style="21" customWidth="1"/>
    <col min="4" max="4" width="27.5703125" customWidth="1"/>
    <col min="5" max="7" width="21.42578125" customWidth="1"/>
    <col min="8" max="8" width="15.85546875" customWidth="1"/>
    <col min="9" max="9" width="29.85546875" customWidth="1"/>
    <col min="10" max="10" width="61.42578125" customWidth="1"/>
    <col min="11" max="11" width="23.28515625" customWidth="1"/>
    <col min="12" max="12" width="14.7109375" customWidth="1"/>
    <col min="13" max="13" width="25.7109375" customWidth="1"/>
  </cols>
  <sheetData>
    <row r="1" spans="1:13" x14ac:dyDescent="0.25">
      <c r="A1" s="7"/>
      <c r="B1" s="8"/>
      <c r="C1" s="23"/>
      <c r="D1" s="112" t="s">
        <v>91</v>
      </c>
      <c r="E1" s="113"/>
      <c r="F1" s="113"/>
      <c r="G1" s="113"/>
      <c r="H1" s="113"/>
      <c r="I1" s="113"/>
      <c r="J1" s="113"/>
      <c r="K1" s="113"/>
      <c r="L1" s="113"/>
      <c r="M1" s="114"/>
    </row>
    <row r="2" spans="1:13" x14ac:dyDescent="0.25">
      <c r="A2" s="10"/>
      <c r="C2" s="24"/>
      <c r="D2" s="115"/>
      <c r="E2" s="116"/>
      <c r="F2" s="116"/>
      <c r="G2" s="116"/>
      <c r="H2" s="116"/>
      <c r="I2" s="116"/>
      <c r="J2" s="116"/>
      <c r="K2" s="116"/>
      <c r="L2" s="116"/>
      <c r="M2" s="117"/>
    </row>
    <row r="3" spans="1:13" x14ac:dyDescent="0.25">
      <c r="A3" s="12"/>
      <c r="B3" s="13"/>
      <c r="C3" s="25"/>
      <c r="D3" s="118"/>
      <c r="E3" s="119"/>
      <c r="F3" s="119"/>
      <c r="G3" s="119"/>
      <c r="H3" s="119"/>
      <c r="I3" s="119"/>
      <c r="J3" s="119"/>
      <c r="K3" s="119"/>
      <c r="L3" s="119"/>
      <c r="M3" s="120"/>
    </row>
    <row r="4" spans="1:13" x14ac:dyDescent="0.25">
      <c r="A4" s="1"/>
      <c r="B4" s="1"/>
      <c r="C4" s="26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15.75" customHeight="1" x14ac:dyDescent="0.25">
      <c r="A5" s="121" t="s">
        <v>23</v>
      </c>
      <c r="B5" s="121" t="s">
        <v>16</v>
      </c>
      <c r="C5" s="121" t="s">
        <v>44</v>
      </c>
      <c r="D5" s="121" t="s">
        <v>4</v>
      </c>
      <c r="E5" s="121"/>
      <c r="F5" s="123" t="s">
        <v>311</v>
      </c>
      <c r="G5" s="123" t="s">
        <v>312</v>
      </c>
      <c r="H5" s="121" t="s">
        <v>17</v>
      </c>
      <c r="I5" s="121" t="s">
        <v>308</v>
      </c>
      <c r="J5" s="111" t="s">
        <v>309</v>
      </c>
      <c r="K5" s="111" t="s">
        <v>310</v>
      </c>
      <c r="L5" s="111" t="s">
        <v>19</v>
      </c>
      <c r="M5" s="111" t="s">
        <v>3</v>
      </c>
    </row>
    <row r="6" spans="1:13" ht="31.5" customHeight="1" thickBot="1" x14ac:dyDescent="0.3">
      <c r="A6" s="121"/>
      <c r="B6" s="123"/>
      <c r="C6" s="123"/>
      <c r="D6" s="29" t="s">
        <v>25</v>
      </c>
      <c r="E6" s="29" t="s">
        <v>24</v>
      </c>
      <c r="F6" s="124"/>
      <c r="G6" s="124"/>
      <c r="H6" s="123"/>
      <c r="I6" s="123"/>
      <c r="J6" s="138"/>
      <c r="K6" s="138"/>
      <c r="L6" s="138"/>
      <c r="M6" s="138"/>
    </row>
    <row r="7" spans="1:13" s="21" customFormat="1" ht="81" customHeight="1" thickBot="1" x14ac:dyDescent="0.3">
      <c r="A7" s="27">
        <v>1</v>
      </c>
      <c r="B7" s="133" t="s">
        <v>31</v>
      </c>
      <c r="C7" s="30" t="s">
        <v>32</v>
      </c>
      <c r="D7" s="31" t="s">
        <v>53</v>
      </c>
      <c r="E7" s="31" t="s">
        <v>155</v>
      </c>
      <c r="F7" s="110">
        <v>46055</v>
      </c>
      <c r="G7" s="110">
        <v>46387</v>
      </c>
      <c r="H7" s="32">
        <v>1</v>
      </c>
      <c r="I7" s="30"/>
      <c r="J7" s="30"/>
      <c r="K7" s="33">
        <f t="shared" ref="K7:K38" si="0">I7/H7</f>
        <v>0</v>
      </c>
      <c r="L7" s="33">
        <f>1-K7</f>
        <v>1</v>
      </c>
      <c r="M7" s="34"/>
    </row>
    <row r="8" spans="1:13" ht="81" customHeight="1" thickBot="1" x14ac:dyDescent="0.3">
      <c r="A8" s="28">
        <v>2</v>
      </c>
      <c r="B8" s="134"/>
      <c r="C8" s="18" t="s">
        <v>33</v>
      </c>
      <c r="D8" s="19" t="s">
        <v>53</v>
      </c>
      <c r="E8" s="31" t="s">
        <v>155</v>
      </c>
      <c r="F8" s="110">
        <v>46055</v>
      </c>
      <c r="G8" s="110">
        <v>46387</v>
      </c>
      <c r="H8" s="22">
        <v>1</v>
      </c>
      <c r="I8" s="5"/>
      <c r="J8" s="5"/>
      <c r="K8" s="15">
        <f t="shared" si="0"/>
        <v>0</v>
      </c>
      <c r="L8" s="15">
        <f t="shared" ref="L8:L56" si="1">1-K8</f>
        <v>1</v>
      </c>
      <c r="M8" s="35"/>
    </row>
    <row r="9" spans="1:13" ht="81" customHeight="1" thickBot="1" x14ac:dyDescent="0.3">
      <c r="A9" s="28">
        <v>3</v>
      </c>
      <c r="B9" s="134"/>
      <c r="C9" s="18" t="s">
        <v>34</v>
      </c>
      <c r="D9" s="19" t="s">
        <v>53</v>
      </c>
      <c r="E9" s="31" t="s">
        <v>155</v>
      </c>
      <c r="F9" s="110">
        <v>46055</v>
      </c>
      <c r="G9" s="110">
        <v>46387</v>
      </c>
      <c r="H9" s="22">
        <v>1</v>
      </c>
      <c r="I9" s="5"/>
      <c r="J9" s="5"/>
      <c r="K9" s="15">
        <f t="shared" si="0"/>
        <v>0</v>
      </c>
      <c r="L9" s="15">
        <f t="shared" si="1"/>
        <v>1</v>
      </c>
      <c r="M9" s="35"/>
    </row>
    <row r="10" spans="1:13" ht="81" customHeight="1" thickBot="1" x14ac:dyDescent="0.3">
      <c r="A10" s="28">
        <v>4</v>
      </c>
      <c r="B10" s="134"/>
      <c r="C10" s="18" t="s">
        <v>35</v>
      </c>
      <c r="D10" s="19" t="s">
        <v>53</v>
      </c>
      <c r="E10" s="31" t="s">
        <v>155</v>
      </c>
      <c r="F10" s="110">
        <v>46055</v>
      </c>
      <c r="G10" s="110">
        <v>46387</v>
      </c>
      <c r="H10" s="22">
        <v>1</v>
      </c>
      <c r="I10" s="5"/>
      <c r="J10" s="5"/>
      <c r="K10" s="15">
        <f t="shared" si="0"/>
        <v>0</v>
      </c>
      <c r="L10" s="15">
        <f t="shared" si="1"/>
        <v>1</v>
      </c>
      <c r="M10" s="35"/>
    </row>
    <row r="11" spans="1:13" ht="81" customHeight="1" thickBot="1" x14ac:dyDescent="0.3">
      <c r="A11" s="28">
        <v>5</v>
      </c>
      <c r="B11" s="134"/>
      <c r="C11" s="18" t="s">
        <v>36</v>
      </c>
      <c r="D11" s="19" t="s">
        <v>53</v>
      </c>
      <c r="E11" s="31" t="s">
        <v>155</v>
      </c>
      <c r="F11" s="110">
        <v>46055</v>
      </c>
      <c r="G11" s="110">
        <v>46387</v>
      </c>
      <c r="H11" s="22">
        <v>1</v>
      </c>
      <c r="I11" s="5"/>
      <c r="J11" s="5"/>
      <c r="K11" s="15">
        <f t="shared" si="0"/>
        <v>0</v>
      </c>
      <c r="L11" s="15">
        <f t="shared" si="1"/>
        <v>1</v>
      </c>
      <c r="M11" s="35"/>
    </row>
    <row r="12" spans="1:13" ht="81" customHeight="1" thickBot="1" x14ac:dyDescent="0.3">
      <c r="A12" s="28">
        <v>6</v>
      </c>
      <c r="B12" s="134"/>
      <c r="C12" s="18" t="s">
        <v>37</v>
      </c>
      <c r="D12" s="19" t="s">
        <v>53</v>
      </c>
      <c r="E12" s="31" t="s">
        <v>155</v>
      </c>
      <c r="F12" s="110">
        <v>46055</v>
      </c>
      <c r="G12" s="110">
        <v>46387</v>
      </c>
      <c r="H12" s="22">
        <v>1</v>
      </c>
      <c r="I12" s="5"/>
      <c r="J12" s="5"/>
      <c r="K12" s="15">
        <f t="shared" si="0"/>
        <v>0</v>
      </c>
      <c r="L12" s="15">
        <f t="shared" si="1"/>
        <v>1</v>
      </c>
      <c r="M12" s="35"/>
    </row>
    <row r="13" spans="1:13" ht="81" customHeight="1" thickBot="1" x14ac:dyDescent="0.3">
      <c r="A13" s="28">
        <v>7</v>
      </c>
      <c r="B13" s="134"/>
      <c r="C13" s="18" t="s">
        <v>38</v>
      </c>
      <c r="D13" s="19" t="s">
        <v>53</v>
      </c>
      <c r="E13" s="31" t="s">
        <v>155</v>
      </c>
      <c r="F13" s="110">
        <v>46055</v>
      </c>
      <c r="G13" s="110">
        <v>46387</v>
      </c>
      <c r="H13" s="22">
        <v>1</v>
      </c>
      <c r="I13" s="5"/>
      <c r="J13" s="5"/>
      <c r="K13" s="15">
        <f t="shared" si="0"/>
        <v>0</v>
      </c>
      <c r="L13" s="15">
        <f t="shared" si="1"/>
        <v>1</v>
      </c>
      <c r="M13" s="35"/>
    </row>
    <row r="14" spans="1:13" ht="81" customHeight="1" thickBot="1" x14ac:dyDescent="0.3">
      <c r="A14" s="28">
        <v>8</v>
      </c>
      <c r="B14" s="134"/>
      <c r="C14" s="18" t="s">
        <v>39</v>
      </c>
      <c r="D14" s="19" t="s">
        <v>53</v>
      </c>
      <c r="E14" s="31" t="s">
        <v>155</v>
      </c>
      <c r="F14" s="110">
        <v>46055</v>
      </c>
      <c r="G14" s="110">
        <v>46387</v>
      </c>
      <c r="H14" s="22">
        <v>1</v>
      </c>
      <c r="I14" s="5"/>
      <c r="J14" s="5"/>
      <c r="K14" s="15">
        <f t="shared" si="0"/>
        <v>0</v>
      </c>
      <c r="L14" s="15">
        <f t="shared" si="1"/>
        <v>1</v>
      </c>
      <c r="M14" s="35"/>
    </row>
    <row r="15" spans="1:13" ht="81" customHeight="1" thickBot="1" x14ac:dyDescent="0.3">
      <c r="A15" s="28">
        <v>9</v>
      </c>
      <c r="B15" s="134"/>
      <c r="C15" s="18" t="s">
        <v>40</v>
      </c>
      <c r="D15" s="19" t="s">
        <v>53</v>
      </c>
      <c r="E15" s="31" t="s">
        <v>155</v>
      </c>
      <c r="F15" s="110">
        <v>46055</v>
      </c>
      <c r="G15" s="110">
        <v>46387</v>
      </c>
      <c r="H15" s="22">
        <v>1</v>
      </c>
      <c r="I15" s="5"/>
      <c r="J15" s="5"/>
      <c r="K15" s="15">
        <f t="shared" si="0"/>
        <v>0</v>
      </c>
      <c r="L15" s="15">
        <f t="shared" si="1"/>
        <v>1</v>
      </c>
      <c r="M15" s="35"/>
    </row>
    <row r="16" spans="1:13" ht="81" customHeight="1" thickBot="1" x14ac:dyDescent="0.3">
      <c r="A16" s="28">
        <v>10</v>
      </c>
      <c r="B16" s="134"/>
      <c r="C16" s="18" t="s">
        <v>41</v>
      </c>
      <c r="D16" s="19" t="s">
        <v>53</v>
      </c>
      <c r="E16" s="31" t="s">
        <v>155</v>
      </c>
      <c r="F16" s="110">
        <v>46055</v>
      </c>
      <c r="G16" s="110">
        <v>46387</v>
      </c>
      <c r="H16" s="22">
        <v>1</v>
      </c>
      <c r="I16" s="5"/>
      <c r="J16" s="5"/>
      <c r="K16" s="15">
        <f t="shared" si="0"/>
        <v>0</v>
      </c>
      <c r="L16" s="15">
        <f t="shared" si="1"/>
        <v>1</v>
      </c>
      <c r="M16" s="35"/>
    </row>
    <row r="17" spans="1:13" ht="81" customHeight="1" thickBot="1" x14ac:dyDescent="0.3">
      <c r="A17" s="28">
        <v>11</v>
      </c>
      <c r="B17" s="134"/>
      <c r="C17" s="18" t="s">
        <v>42</v>
      </c>
      <c r="D17" s="19" t="s">
        <v>53</v>
      </c>
      <c r="E17" s="31" t="s">
        <v>155</v>
      </c>
      <c r="F17" s="110">
        <v>46055</v>
      </c>
      <c r="G17" s="110">
        <v>46387</v>
      </c>
      <c r="H17" s="22">
        <v>1</v>
      </c>
      <c r="I17" s="5"/>
      <c r="J17" s="5"/>
      <c r="K17" s="15">
        <f t="shared" si="0"/>
        <v>0</v>
      </c>
      <c r="L17" s="15">
        <f t="shared" si="1"/>
        <v>1</v>
      </c>
      <c r="M17" s="35"/>
    </row>
    <row r="18" spans="1:13" ht="81" customHeight="1" thickBot="1" x14ac:dyDescent="0.3">
      <c r="A18" s="28">
        <v>12</v>
      </c>
      <c r="B18" s="134"/>
      <c r="C18" s="18" t="s">
        <v>43</v>
      </c>
      <c r="D18" s="19" t="s">
        <v>53</v>
      </c>
      <c r="E18" s="31" t="s">
        <v>155</v>
      </c>
      <c r="F18" s="110">
        <v>46055</v>
      </c>
      <c r="G18" s="110">
        <v>46387</v>
      </c>
      <c r="H18" s="22">
        <v>1</v>
      </c>
      <c r="I18" s="5"/>
      <c r="J18" s="5"/>
      <c r="K18" s="15">
        <f t="shared" si="0"/>
        <v>0</v>
      </c>
      <c r="L18" s="15">
        <f t="shared" si="1"/>
        <v>1</v>
      </c>
      <c r="M18" s="35"/>
    </row>
    <row r="19" spans="1:13" ht="81" customHeight="1" thickBot="1" x14ac:dyDescent="0.3">
      <c r="A19" s="28">
        <v>13</v>
      </c>
      <c r="B19" s="134"/>
      <c r="C19" s="18" t="s">
        <v>45</v>
      </c>
      <c r="D19" s="19" t="s">
        <v>53</v>
      </c>
      <c r="E19" s="31" t="s">
        <v>155</v>
      </c>
      <c r="F19" s="110">
        <v>46055</v>
      </c>
      <c r="G19" s="110">
        <v>46387</v>
      </c>
      <c r="H19" s="22">
        <v>1</v>
      </c>
      <c r="I19" s="5"/>
      <c r="J19" s="5"/>
      <c r="K19" s="15">
        <f t="shared" si="0"/>
        <v>0</v>
      </c>
      <c r="L19" s="15">
        <f t="shared" si="1"/>
        <v>1</v>
      </c>
      <c r="M19" s="35"/>
    </row>
    <row r="20" spans="1:13" ht="81" customHeight="1" thickBot="1" x14ac:dyDescent="0.3">
      <c r="A20" s="28">
        <v>14</v>
      </c>
      <c r="B20" s="134"/>
      <c r="C20" s="18" t="s">
        <v>47</v>
      </c>
      <c r="D20" s="19" t="s">
        <v>53</v>
      </c>
      <c r="E20" s="31" t="s">
        <v>155</v>
      </c>
      <c r="F20" s="110">
        <v>46055</v>
      </c>
      <c r="G20" s="110">
        <v>46387</v>
      </c>
      <c r="H20" s="22">
        <v>1</v>
      </c>
      <c r="I20" s="5"/>
      <c r="J20" s="5"/>
      <c r="K20" s="15">
        <f t="shared" si="0"/>
        <v>0</v>
      </c>
      <c r="L20" s="15">
        <f t="shared" si="1"/>
        <v>1</v>
      </c>
      <c r="M20" s="35"/>
    </row>
    <row r="21" spans="1:13" ht="81" customHeight="1" thickBot="1" x14ac:dyDescent="0.3">
      <c r="A21" s="28">
        <v>15</v>
      </c>
      <c r="B21" s="134"/>
      <c r="C21" s="18" t="s">
        <v>46</v>
      </c>
      <c r="D21" s="19" t="s">
        <v>53</v>
      </c>
      <c r="E21" s="31" t="s">
        <v>155</v>
      </c>
      <c r="F21" s="110">
        <v>46055</v>
      </c>
      <c r="G21" s="110">
        <v>46387</v>
      </c>
      <c r="H21" s="22">
        <v>1</v>
      </c>
      <c r="I21" s="5"/>
      <c r="J21" s="5"/>
      <c r="K21" s="15">
        <f t="shared" si="0"/>
        <v>0</v>
      </c>
      <c r="L21" s="15">
        <f t="shared" si="1"/>
        <v>1</v>
      </c>
      <c r="M21" s="35"/>
    </row>
    <row r="22" spans="1:13" ht="81" customHeight="1" thickBot="1" x14ac:dyDescent="0.3">
      <c r="A22" s="28">
        <v>16</v>
      </c>
      <c r="B22" s="134"/>
      <c r="C22" s="18" t="s">
        <v>48</v>
      </c>
      <c r="D22" s="19" t="s">
        <v>53</v>
      </c>
      <c r="E22" s="31" t="s">
        <v>155</v>
      </c>
      <c r="F22" s="110">
        <v>46055</v>
      </c>
      <c r="G22" s="110">
        <v>46387</v>
      </c>
      <c r="H22" s="22">
        <v>1</v>
      </c>
      <c r="I22" s="5"/>
      <c r="J22" s="5"/>
      <c r="K22" s="15">
        <f t="shared" si="0"/>
        <v>0</v>
      </c>
      <c r="L22" s="15">
        <f t="shared" si="1"/>
        <v>1</v>
      </c>
      <c r="M22" s="35"/>
    </row>
    <row r="23" spans="1:13" ht="81" customHeight="1" thickBot="1" x14ac:dyDescent="0.3">
      <c r="A23" s="28">
        <v>17</v>
      </c>
      <c r="B23" s="134"/>
      <c r="C23" s="18" t="s">
        <v>49</v>
      </c>
      <c r="D23" s="19" t="s">
        <v>53</v>
      </c>
      <c r="E23" s="31" t="s">
        <v>155</v>
      </c>
      <c r="F23" s="110">
        <v>46055</v>
      </c>
      <c r="G23" s="110">
        <v>46387</v>
      </c>
      <c r="H23" s="22">
        <v>1</v>
      </c>
      <c r="I23" s="5"/>
      <c r="J23" s="5"/>
      <c r="K23" s="15">
        <f t="shared" si="0"/>
        <v>0</v>
      </c>
      <c r="L23" s="15">
        <f t="shared" si="1"/>
        <v>1</v>
      </c>
      <c r="M23" s="35"/>
    </row>
    <row r="24" spans="1:13" ht="81" customHeight="1" thickBot="1" x14ac:dyDescent="0.3">
      <c r="A24" s="28">
        <v>18</v>
      </c>
      <c r="B24" s="134"/>
      <c r="C24" s="18" t="s">
        <v>50</v>
      </c>
      <c r="D24" s="19" t="s">
        <v>53</v>
      </c>
      <c r="E24" s="31" t="s">
        <v>155</v>
      </c>
      <c r="F24" s="110">
        <v>46055</v>
      </c>
      <c r="G24" s="110">
        <v>46387</v>
      </c>
      <c r="H24" s="22">
        <v>1</v>
      </c>
      <c r="I24" s="5"/>
      <c r="J24" s="5"/>
      <c r="K24" s="15">
        <f t="shared" si="0"/>
        <v>0</v>
      </c>
      <c r="L24" s="15">
        <f t="shared" si="1"/>
        <v>1</v>
      </c>
      <c r="M24" s="35"/>
    </row>
    <row r="25" spans="1:13" ht="81" customHeight="1" thickBot="1" x14ac:dyDescent="0.3">
      <c r="A25" s="43">
        <v>19</v>
      </c>
      <c r="B25" s="134"/>
      <c r="C25" s="44" t="s">
        <v>51</v>
      </c>
      <c r="D25" s="45" t="s">
        <v>53</v>
      </c>
      <c r="E25" s="31" t="s">
        <v>155</v>
      </c>
      <c r="F25" s="110">
        <v>46055</v>
      </c>
      <c r="G25" s="110">
        <v>46387</v>
      </c>
      <c r="H25" s="46">
        <v>1</v>
      </c>
      <c r="I25" s="47"/>
      <c r="J25" s="47"/>
      <c r="K25" s="48">
        <f t="shared" si="0"/>
        <v>0</v>
      </c>
      <c r="L25" s="48">
        <f t="shared" si="1"/>
        <v>1</v>
      </c>
      <c r="M25" s="49"/>
    </row>
    <row r="26" spans="1:13" ht="81" customHeight="1" thickBot="1" x14ac:dyDescent="0.3">
      <c r="A26" s="50">
        <v>20</v>
      </c>
      <c r="B26" s="135" t="s">
        <v>52</v>
      </c>
      <c r="C26" s="30" t="s">
        <v>54</v>
      </c>
      <c r="D26" s="31" t="s">
        <v>53</v>
      </c>
      <c r="E26" s="31" t="s">
        <v>155</v>
      </c>
      <c r="F26" s="110">
        <v>46055</v>
      </c>
      <c r="G26" s="110">
        <v>46387</v>
      </c>
      <c r="H26" s="32">
        <v>1</v>
      </c>
      <c r="I26" s="51"/>
      <c r="J26" s="51"/>
      <c r="K26" s="52">
        <f t="shared" si="0"/>
        <v>0</v>
      </c>
      <c r="L26" s="52">
        <f t="shared" si="1"/>
        <v>1</v>
      </c>
      <c r="M26" s="53"/>
    </row>
    <row r="27" spans="1:13" ht="81" customHeight="1" thickBot="1" x14ac:dyDescent="0.3">
      <c r="A27" s="54">
        <v>21</v>
      </c>
      <c r="B27" s="136"/>
      <c r="C27" s="18" t="s">
        <v>55</v>
      </c>
      <c r="D27" s="19" t="s">
        <v>53</v>
      </c>
      <c r="E27" s="31" t="s">
        <v>155</v>
      </c>
      <c r="F27" s="110">
        <v>46055</v>
      </c>
      <c r="G27" s="110">
        <v>46387</v>
      </c>
      <c r="H27" s="22">
        <v>1</v>
      </c>
      <c r="I27" s="5"/>
      <c r="J27" s="5"/>
      <c r="K27" s="15">
        <f t="shared" si="0"/>
        <v>0</v>
      </c>
      <c r="L27" s="15">
        <f t="shared" si="1"/>
        <v>1</v>
      </c>
      <c r="M27" s="35"/>
    </row>
    <row r="28" spans="1:13" ht="81" customHeight="1" thickBot="1" x14ac:dyDescent="0.3">
      <c r="A28" s="54">
        <v>22</v>
      </c>
      <c r="B28" s="136"/>
      <c r="C28" s="18" t="s">
        <v>56</v>
      </c>
      <c r="D28" s="19" t="s">
        <v>53</v>
      </c>
      <c r="E28" s="31" t="s">
        <v>155</v>
      </c>
      <c r="F28" s="110">
        <v>46055</v>
      </c>
      <c r="G28" s="110">
        <v>46387</v>
      </c>
      <c r="H28" s="22">
        <v>1</v>
      </c>
      <c r="I28" s="5"/>
      <c r="J28" s="5"/>
      <c r="K28" s="15">
        <f t="shared" si="0"/>
        <v>0</v>
      </c>
      <c r="L28" s="15">
        <f t="shared" si="1"/>
        <v>1</v>
      </c>
      <c r="M28" s="35"/>
    </row>
    <row r="29" spans="1:13" ht="81" customHeight="1" thickBot="1" x14ac:dyDescent="0.3">
      <c r="A29" s="54">
        <v>23</v>
      </c>
      <c r="B29" s="136"/>
      <c r="C29" s="18" t="s">
        <v>57</v>
      </c>
      <c r="D29" s="19" t="s">
        <v>53</v>
      </c>
      <c r="E29" s="31" t="s">
        <v>155</v>
      </c>
      <c r="F29" s="110">
        <v>46055</v>
      </c>
      <c r="G29" s="110">
        <v>46387</v>
      </c>
      <c r="H29" s="22">
        <v>1</v>
      </c>
      <c r="I29" s="5"/>
      <c r="J29" s="5"/>
      <c r="K29" s="15">
        <f t="shared" si="0"/>
        <v>0</v>
      </c>
      <c r="L29" s="15">
        <f t="shared" si="1"/>
        <v>1</v>
      </c>
      <c r="M29" s="35"/>
    </row>
    <row r="30" spans="1:13" ht="81" customHeight="1" thickBot="1" x14ac:dyDescent="0.3">
      <c r="A30" s="54">
        <v>24</v>
      </c>
      <c r="B30" s="136"/>
      <c r="C30" s="18" t="s">
        <v>58</v>
      </c>
      <c r="D30" s="19" t="s">
        <v>53</v>
      </c>
      <c r="E30" s="31" t="s">
        <v>155</v>
      </c>
      <c r="F30" s="110">
        <v>46055</v>
      </c>
      <c r="G30" s="110">
        <v>46387</v>
      </c>
      <c r="H30" s="22">
        <v>1</v>
      </c>
      <c r="I30" s="5"/>
      <c r="J30" s="5"/>
      <c r="K30" s="15">
        <f t="shared" si="0"/>
        <v>0</v>
      </c>
      <c r="L30" s="15">
        <f t="shared" si="1"/>
        <v>1</v>
      </c>
      <c r="M30" s="35"/>
    </row>
    <row r="31" spans="1:13" ht="81" customHeight="1" thickBot="1" x14ac:dyDescent="0.3">
      <c r="A31" s="54">
        <v>25</v>
      </c>
      <c r="B31" s="136"/>
      <c r="C31" s="18" t="s">
        <v>59</v>
      </c>
      <c r="D31" s="19" t="s">
        <v>53</v>
      </c>
      <c r="E31" s="31" t="s">
        <v>155</v>
      </c>
      <c r="F31" s="110">
        <v>46055</v>
      </c>
      <c r="G31" s="110">
        <v>46387</v>
      </c>
      <c r="H31" s="22">
        <v>1</v>
      </c>
      <c r="I31" s="5"/>
      <c r="J31" s="5"/>
      <c r="K31" s="15">
        <f t="shared" si="0"/>
        <v>0</v>
      </c>
      <c r="L31" s="15">
        <f t="shared" si="1"/>
        <v>1</v>
      </c>
      <c r="M31" s="35"/>
    </row>
    <row r="32" spans="1:13" ht="81" customHeight="1" thickBot="1" x14ac:dyDescent="0.3">
      <c r="A32" s="54">
        <v>26</v>
      </c>
      <c r="B32" s="136"/>
      <c r="C32" s="18" t="s">
        <v>60</v>
      </c>
      <c r="D32" s="19" t="s">
        <v>53</v>
      </c>
      <c r="E32" s="31" t="s">
        <v>155</v>
      </c>
      <c r="F32" s="110">
        <v>46055</v>
      </c>
      <c r="G32" s="110">
        <v>46387</v>
      </c>
      <c r="H32" s="22">
        <v>1</v>
      </c>
      <c r="I32" s="5"/>
      <c r="J32" s="5"/>
      <c r="K32" s="15">
        <f t="shared" si="0"/>
        <v>0</v>
      </c>
      <c r="L32" s="15">
        <f t="shared" si="1"/>
        <v>1</v>
      </c>
      <c r="M32" s="35"/>
    </row>
    <row r="33" spans="1:13" ht="81" customHeight="1" thickBot="1" x14ac:dyDescent="0.3">
      <c r="A33" s="54">
        <v>27</v>
      </c>
      <c r="B33" s="136"/>
      <c r="C33" s="18" t="s">
        <v>61</v>
      </c>
      <c r="D33" s="19" t="s">
        <v>53</v>
      </c>
      <c r="E33" s="31" t="s">
        <v>155</v>
      </c>
      <c r="F33" s="110">
        <v>46055</v>
      </c>
      <c r="G33" s="110">
        <v>46387</v>
      </c>
      <c r="H33" s="22">
        <v>1</v>
      </c>
      <c r="I33" s="5"/>
      <c r="J33" s="5"/>
      <c r="K33" s="15">
        <f t="shared" si="0"/>
        <v>0</v>
      </c>
      <c r="L33" s="15">
        <f t="shared" si="1"/>
        <v>1</v>
      </c>
      <c r="M33" s="35"/>
    </row>
    <row r="34" spans="1:13" ht="81" customHeight="1" thickBot="1" x14ac:dyDescent="0.3">
      <c r="A34" s="54">
        <v>28</v>
      </c>
      <c r="B34" s="136"/>
      <c r="C34" s="18" t="s">
        <v>62</v>
      </c>
      <c r="D34" s="19" t="s">
        <v>53</v>
      </c>
      <c r="E34" s="31" t="s">
        <v>155</v>
      </c>
      <c r="F34" s="110">
        <v>46055</v>
      </c>
      <c r="G34" s="110">
        <v>46387</v>
      </c>
      <c r="H34" s="22">
        <v>1</v>
      </c>
      <c r="I34" s="5"/>
      <c r="J34" s="5"/>
      <c r="K34" s="15">
        <f t="shared" si="0"/>
        <v>0</v>
      </c>
      <c r="L34" s="15">
        <f t="shared" si="1"/>
        <v>1</v>
      </c>
      <c r="M34" s="35"/>
    </row>
    <row r="35" spans="1:13" ht="81" customHeight="1" thickBot="1" x14ac:dyDescent="0.3">
      <c r="A35" s="54">
        <v>29</v>
      </c>
      <c r="B35" s="136"/>
      <c r="C35" s="18" t="s">
        <v>63</v>
      </c>
      <c r="D35" s="19" t="s">
        <v>53</v>
      </c>
      <c r="E35" s="31" t="s">
        <v>155</v>
      </c>
      <c r="F35" s="110">
        <v>46055</v>
      </c>
      <c r="G35" s="110">
        <v>46387</v>
      </c>
      <c r="H35" s="22">
        <v>1</v>
      </c>
      <c r="I35" s="5"/>
      <c r="J35" s="5"/>
      <c r="K35" s="15">
        <f t="shared" si="0"/>
        <v>0</v>
      </c>
      <c r="L35" s="15">
        <f t="shared" si="1"/>
        <v>1</v>
      </c>
      <c r="M35" s="35"/>
    </row>
    <row r="36" spans="1:13" ht="81" customHeight="1" thickBot="1" x14ac:dyDescent="0.3">
      <c r="A36" s="54">
        <v>30</v>
      </c>
      <c r="B36" s="136"/>
      <c r="C36" s="18" t="s">
        <v>64</v>
      </c>
      <c r="D36" s="19" t="s">
        <v>53</v>
      </c>
      <c r="E36" s="31" t="s">
        <v>155</v>
      </c>
      <c r="F36" s="110">
        <v>46055</v>
      </c>
      <c r="G36" s="110">
        <v>46387</v>
      </c>
      <c r="H36" s="22">
        <v>1</v>
      </c>
      <c r="I36" s="5"/>
      <c r="J36" s="5"/>
      <c r="K36" s="15">
        <f t="shared" si="0"/>
        <v>0</v>
      </c>
      <c r="L36" s="15">
        <f t="shared" si="1"/>
        <v>1</v>
      </c>
      <c r="M36" s="35"/>
    </row>
    <row r="37" spans="1:13" ht="81" customHeight="1" thickBot="1" x14ac:dyDescent="0.3">
      <c r="A37" s="54">
        <v>31</v>
      </c>
      <c r="B37" s="136"/>
      <c r="C37" s="18" t="s">
        <v>65</v>
      </c>
      <c r="D37" s="19" t="s">
        <v>53</v>
      </c>
      <c r="E37" s="31" t="s">
        <v>155</v>
      </c>
      <c r="F37" s="110">
        <v>46055</v>
      </c>
      <c r="G37" s="110">
        <v>46387</v>
      </c>
      <c r="H37" s="22">
        <v>1</v>
      </c>
      <c r="I37" s="5"/>
      <c r="J37" s="5"/>
      <c r="K37" s="15">
        <f t="shared" si="0"/>
        <v>0</v>
      </c>
      <c r="L37" s="15">
        <f t="shared" si="1"/>
        <v>1</v>
      </c>
      <c r="M37" s="35"/>
    </row>
    <row r="38" spans="1:13" ht="81" customHeight="1" thickBot="1" x14ac:dyDescent="0.3">
      <c r="A38" s="55">
        <v>32</v>
      </c>
      <c r="B38" s="129"/>
      <c r="C38" s="37" t="s">
        <v>66</v>
      </c>
      <c r="D38" s="38" t="s">
        <v>53</v>
      </c>
      <c r="E38" s="31" t="s">
        <v>155</v>
      </c>
      <c r="F38" s="110">
        <v>46055</v>
      </c>
      <c r="G38" s="110">
        <v>46387</v>
      </c>
      <c r="H38" s="39">
        <v>1</v>
      </c>
      <c r="I38" s="40"/>
      <c r="J38" s="40"/>
      <c r="K38" s="41">
        <f t="shared" si="0"/>
        <v>0</v>
      </c>
      <c r="L38" s="41">
        <f t="shared" si="1"/>
        <v>1</v>
      </c>
      <c r="M38" s="42"/>
    </row>
    <row r="39" spans="1:13" ht="81" customHeight="1" thickBot="1" x14ac:dyDescent="0.3">
      <c r="A39" s="73">
        <v>33</v>
      </c>
      <c r="B39" s="133" t="s">
        <v>67</v>
      </c>
      <c r="C39" s="30" t="s">
        <v>68</v>
      </c>
      <c r="D39" s="31" t="s">
        <v>53</v>
      </c>
      <c r="E39" s="31" t="s">
        <v>155</v>
      </c>
      <c r="F39" s="110">
        <v>46055</v>
      </c>
      <c r="G39" s="110">
        <v>46387</v>
      </c>
      <c r="H39" s="32">
        <v>1</v>
      </c>
      <c r="I39" s="51"/>
      <c r="J39" s="51"/>
      <c r="K39" s="52">
        <f t="shared" ref="K39:K56" si="2">I39/H39</f>
        <v>0</v>
      </c>
      <c r="L39" s="52">
        <f t="shared" si="1"/>
        <v>1</v>
      </c>
      <c r="M39" s="53"/>
    </row>
    <row r="40" spans="1:13" ht="81" customHeight="1" thickBot="1" x14ac:dyDescent="0.3">
      <c r="A40" s="74">
        <v>34</v>
      </c>
      <c r="B40" s="134"/>
      <c r="C40" s="18" t="s">
        <v>69</v>
      </c>
      <c r="D40" s="19" t="s">
        <v>53</v>
      </c>
      <c r="E40" s="31" t="s">
        <v>155</v>
      </c>
      <c r="F40" s="110">
        <v>46055</v>
      </c>
      <c r="G40" s="110">
        <v>46387</v>
      </c>
      <c r="H40" s="22">
        <v>1</v>
      </c>
      <c r="I40" s="5"/>
      <c r="J40" s="5"/>
      <c r="K40" s="15">
        <f t="shared" si="2"/>
        <v>0</v>
      </c>
      <c r="L40" s="15">
        <f t="shared" si="1"/>
        <v>1</v>
      </c>
      <c r="M40" s="35"/>
    </row>
    <row r="41" spans="1:13" ht="81" customHeight="1" thickBot="1" x14ac:dyDescent="0.3">
      <c r="A41" s="74">
        <v>35</v>
      </c>
      <c r="B41" s="134"/>
      <c r="C41" s="18" t="s">
        <v>70</v>
      </c>
      <c r="D41" s="19" t="s">
        <v>53</v>
      </c>
      <c r="E41" s="31" t="s">
        <v>155</v>
      </c>
      <c r="F41" s="110">
        <v>46055</v>
      </c>
      <c r="G41" s="110">
        <v>46387</v>
      </c>
      <c r="H41" s="22">
        <v>1</v>
      </c>
      <c r="I41" s="5"/>
      <c r="J41" s="5"/>
      <c r="K41" s="15">
        <f t="shared" si="2"/>
        <v>0</v>
      </c>
      <c r="L41" s="15">
        <f t="shared" si="1"/>
        <v>1</v>
      </c>
      <c r="M41" s="35"/>
    </row>
    <row r="42" spans="1:13" ht="81" customHeight="1" thickBot="1" x14ac:dyDescent="0.3">
      <c r="A42" s="74">
        <v>36</v>
      </c>
      <c r="B42" s="134"/>
      <c r="C42" s="18" t="s">
        <v>71</v>
      </c>
      <c r="D42" s="19" t="s">
        <v>53</v>
      </c>
      <c r="E42" s="31" t="s">
        <v>155</v>
      </c>
      <c r="F42" s="110">
        <v>46055</v>
      </c>
      <c r="G42" s="110">
        <v>46387</v>
      </c>
      <c r="H42" s="22">
        <v>1</v>
      </c>
      <c r="I42" s="5"/>
      <c r="J42" s="5"/>
      <c r="K42" s="15">
        <f t="shared" si="2"/>
        <v>0</v>
      </c>
      <c r="L42" s="15">
        <f t="shared" si="1"/>
        <v>1</v>
      </c>
      <c r="M42" s="35"/>
    </row>
    <row r="43" spans="1:13" ht="81" customHeight="1" thickBot="1" x14ac:dyDescent="0.3">
      <c r="A43" s="75">
        <v>37</v>
      </c>
      <c r="B43" s="137"/>
      <c r="C43" s="37" t="s">
        <v>72</v>
      </c>
      <c r="D43" s="38" t="s">
        <v>53</v>
      </c>
      <c r="E43" s="31" t="s">
        <v>155</v>
      </c>
      <c r="F43" s="110">
        <v>46055</v>
      </c>
      <c r="G43" s="110">
        <v>46387</v>
      </c>
      <c r="H43" s="39">
        <v>1</v>
      </c>
      <c r="I43" s="40"/>
      <c r="J43" s="40"/>
      <c r="K43" s="41">
        <f t="shared" si="2"/>
        <v>0</v>
      </c>
      <c r="L43" s="41">
        <f t="shared" si="1"/>
        <v>1</v>
      </c>
      <c r="M43" s="42"/>
    </row>
    <row r="44" spans="1:13" ht="81" customHeight="1" thickBot="1" x14ac:dyDescent="0.3">
      <c r="A44" s="72">
        <v>38</v>
      </c>
      <c r="B44" s="133" t="s">
        <v>73</v>
      </c>
      <c r="C44" s="30" t="s">
        <v>78</v>
      </c>
      <c r="D44" s="31" t="s">
        <v>53</v>
      </c>
      <c r="E44" s="31" t="s">
        <v>155</v>
      </c>
      <c r="F44" s="110">
        <v>46055</v>
      </c>
      <c r="G44" s="110">
        <v>46387</v>
      </c>
      <c r="H44" s="32">
        <v>1</v>
      </c>
      <c r="I44" s="51"/>
      <c r="J44" s="51"/>
      <c r="K44" s="52">
        <f t="shared" si="2"/>
        <v>0</v>
      </c>
      <c r="L44" s="52">
        <f t="shared" si="1"/>
        <v>1</v>
      </c>
      <c r="M44" s="53"/>
    </row>
    <row r="45" spans="1:13" ht="81" customHeight="1" thickBot="1" x14ac:dyDescent="0.3">
      <c r="A45" s="28">
        <v>39</v>
      </c>
      <c r="B45" s="134"/>
      <c r="C45" s="18" t="s">
        <v>77</v>
      </c>
      <c r="D45" s="19" t="s">
        <v>53</v>
      </c>
      <c r="E45" s="31" t="s">
        <v>155</v>
      </c>
      <c r="F45" s="110">
        <v>46055</v>
      </c>
      <c r="G45" s="110">
        <v>46387</v>
      </c>
      <c r="H45" s="22">
        <v>1</v>
      </c>
      <c r="I45" s="5"/>
      <c r="J45" s="5"/>
      <c r="K45" s="15">
        <f t="shared" si="2"/>
        <v>0</v>
      </c>
      <c r="L45" s="15">
        <f t="shared" si="1"/>
        <v>1</v>
      </c>
      <c r="M45" s="35"/>
    </row>
    <row r="46" spans="1:13" ht="81" customHeight="1" thickBot="1" x14ac:dyDescent="0.3">
      <c r="A46" s="28">
        <v>40</v>
      </c>
      <c r="B46" s="134"/>
      <c r="C46" s="18" t="s">
        <v>76</v>
      </c>
      <c r="D46" s="19" t="s">
        <v>53</v>
      </c>
      <c r="E46" s="31" t="s">
        <v>155</v>
      </c>
      <c r="F46" s="110">
        <v>46055</v>
      </c>
      <c r="G46" s="110">
        <v>46387</v>
      </c>
      <c r="H46" s="22">
        <v>1</v>
      </c>
      <c r="I46" s="5"/>
      <c r="J46" s="5"/>
      <c r="K46" s="15">
        <f t="shared" si="2"/>
        <v>0</v>
      </c>
      <c r="L46" s="15">
        <f t="shared" si="1"/>
        <v>1</v>
      </c>
      <c r="M46" s="35"/>
    </row>
    <row r="47" spans="1:13" ht="81" customHeight="1" thickBot="1" x14ac:dyDescent="0.3">
      <c r="A47" s="28">
        <v>41</v>
      </c>
      <c r="B47" s="134"/>
      <c r="C47" s="18" t="s">
        <v>74</v>
      </c>
      <c r="D47" s="19" t="s">
        <v>53</v>
      </c>
      <c r="E47" s="31" t="s">
        <v>155</v>
      </c>
      <c r="F47" s="110">
        <v>46055</v>
      </c>
      <c r="G47" s="110">
        <v>46387</v>
      </c>
      <c r="H47" s="22">
        <v>1</v>
      </c>
      <c r="I47" s="5"/>
      <c r="J47" s="5"/>
      <c r="K47" s="15">
        <f t="shared" si="2"/>
        <v>0</v>
      </c>
      <c r="L47" s="15">
        <f t="shared" si="1"/>
        <v>1</v>
      </c>
      <c r="M47" s="35"/>
    </row>
    <row r="48" spans="1:13" ht="81" customHeight="1" thickBot="1" x14ac:dyDescent="0.3">
      <c r="A48" s="43">
        <v>42</v>
      </c>
      <c r="B48" s="137"/>
      <c r="C48" s="37" t="s">
        <v>75</v>
      </c>
      <c r="D48" s="38" t="s">
        <v>53</v>
      </c>
      <c r="E48" s="31" t="s">
        <v>155</v>
      </c>
      <c r="F48" s="110">
        <v>46055</v>
      </c>
      <c r="G48" s="110">
        <v>46387</v>
      </c>
      <c r="H48" s="39">
        <v>1</v>
      </c>
      <c r="I48" s="40"/>
      <c r="J48" s="40"/>
      <c r="K48" s="41">
        <f t="shared" si="2"/>
        <v>0</v>
      </c>
      <c r="L48" s="41">
        <f t="shared" si="1"/>
        <v>1</v>
      </c>
      <c r="M48" s="42"/>
    </row>
    <row r="49" spans="1:13" ht="81" customHeight="1" thickBot="1" x14ac:dyDescent="0.3">
      <c r="A49" s="71">
        <v>43</v>
      </c>
      <c r="B49" s="61" t="s">
        <v>79</v>
      </c>
      <c r="C49" s="59" t="s">
        <v>80</v>
      </c>
      <c r="D49" s="60" t="s">
        <v>53</v>
      </c>
      <c r="E49" s="31" t="s">
        <v>155</v>
      </c>
      <c r="F49" s="110">
        <v>46055</v>
      </c>
      <c r="G49" s="110">
        <v>46387</v>
      </c>
      <c r="H49" s="61">
        <v>2</v>
      </c>
      <c r="I49" s="62"/>
      <c r="J49" s="62"/>
      <c r="K49" s="63">
        <f t="shared" si="2"/>
        <v>0</v>
      </c>
      <c r="L49" s="63">
        <f t="shared" si="1"/>
        <v>1</v>
      </c>
      <c r="M49" s="64"/>
    </row>
    <row r="50" spans="1:13" ht="81" customHeight="1" thickBot="1" x14ac:dyDescent="0.3">
      <c r="A50" s="71">
        <v>44</v>
      </c>
      <c r="B50" s="61" t="s">
        <v>81</v>
      </c>
      <c r="C50" s="59" t="s">
        <v>82</v>
      </c>
      <c r="D50" s="60" t="s">
        <v>53</v>
      </c>
      <c r="E50" s="31" t="s">
        <v>155</v>
      </c>
      <c r="F50" s="110">
        <v>46055</v>
      </c>
      <c r="G50" s="110">
        <v>46387</v>
      </c>
      <c r="H50" s="61">
        <v>3</v>
      </c>
      <c r="I50" s="62"/>
      <c r="J50" s="62"/>
      <c r="K50" s="63">
        <f t="shared" si="2"/>
        <v>0</v>
      </c>
      <c r="L50" s="63">
        <f t="shared" si="1"/>
        <v>1</v>
      </c>
      <c r="M50" s="64"/>
    </row>
    <row r="51" spans="1:13" ht="81" customHeight="1" thickBot="1" x14ac:dyDescent="0.3">
      <c r="A51" s="65">
        <v>45</v>
      </c>
      <c r="B51" s="36" t="s">
        <v>83</v>
      </c>
      <c r="C51" s="66" t="s">
        <v>66</v>
      </c>
      <c r="D51" s="67" t="s">
        <v>53</v>
      </c>
      <c r="E51" s="31" t="s">
        <v>155</v>
      </c>
      <c r="F51" s="110">
        <v>46055</v>
      </c>
      <c r="G51" s="110">
        <v>46387</v>
      </c>
      <c r="H51" s="56">
        <v>2</v>
      </c>
      <c r="I51" s="68"/>
      <c r="J51" s="68"/>
      <c r="K51" s="69">
        <f t="shared" si="2"/>
        <v>0</v>
      </c>
      <c r="L51" s="69">
        <f t="shared" si="1"/>
        <v>1</v>
      </c>
      <c r="M51" s="70"/>
    </row>
    <row r="52" spans="1:13" ht="81" customHeight="1" thickBot="1" x14ac:dyDescent="0.3">
      <c r="A52" s="50">
        <v>46</v>
      </c>
      <c r="B52" s="128" t="s">
        <v>84</v>
      </c>
      <c r="C52" s="31" t="s">
        <v>85</v>
      </c>
      <c r="D52" s="31" t="s">
        <v>53</v>
      </c>
      <c r="E52" s="31" t="s">
        <v>155</v>
      </c>
      <c r="F52" s="110">
        <v>46055</v>
      </c>
      <c r="G52" s="110">
        <v>46387</v>
      </c>
      <c r="H52" s="32">
        <v>1</v>
      </c>
      <c r="I52" s="51"/>
      <c r="J52" s="51"/>
      <c r="K52" s="52">
        <f t="shared" si="2"/>
        <v>0</v>
      </c>
      <c r="L52" s="52">
        <f t="shared" si="1"/>
        <v>1</v>
      </c>
      <c r="M52" s="53"/>
    </row>
    <row r="53" spans="1:13" ht="81" customHeight="1" thickBot="1" x14ac:dyDescent="0.3">
      <c r="A53" s="55">
        <v>47</v>
      </c>
      <c r="B53" s="129"/>
      <c r="C53" s="38" t="s">
        <v>86</v>
      </c>
      <c r="D53" s="38" t="s">
        <v>53</v>
      </c>
      <c r="E53" s="31" t="s">
        <v>155</v>
      </c>
      <c r="F53" s="110">
        <v>46055</v>
      </c>
      <c r="G53" s="110">
        <v>46387</v>
      </c>
      <c r="H53" s="39">
        <v>1</v>
      </c>
      <c r="I53" s="40"/>
      <c r="J53" s="40"/>
      <c r="K53" s="41">
        <f t="shared" si="2"/>
        <v>0</v>
      </c>
      <c r="L53" s="41">
        <f t="shared" si="1"/>
        <v>1</v>
      </c>
      <c r="M53" s="42"/>
    </row>
    <row r="54" spans="1:13" ht="81" customHeight="1" thickBot="1" x14ac:dyDescent="0.3">
      <c r="A54" s="50">
        <v>48</v>
      </c>
      <c r="B54" s="130" t="s">
        <v>87</v>
      </c>
      <c r="C54" s="58" t="s">
        <v>88</v>
      </c>
      <c r="D54" s="31" t="s">
        <v>53</v>
      </c>
      <c r="E54" s="31" t="s">
        <v>155</v>
      </c>
      <c r="F54" s="110">
        <v>46055</v>
      </c>
      <c r="G54" s="110">
        <v>46387</v>
      </c>
      <c r="H54" s="32">
        <v>1</v>
      </c>
      <c r="I54" s="51"/>
      <c r="J54" s="51"/>
      <c r="K54" s="52">
        <f t="shared" si="2"/>
        <v>0</v>
      </c>
      <c r="L54" s="52">
        <f t="shared" si="1"/>
        <v>1</v>
      </c>
      <c r="M54" s="53"/>
    </row>
    <row r="55" spans="1:13" ht="81" customHeight="1" thickBot="1" x14ac:dyDescent="0.3">
      <c r="A55" s="54">
        <v>49</v>
      </c>
      <c r="B55" s="131"/>
      <c r="C55" s="18" t="s">
        <v>89</v>
      </c>
      <c r="D55" s="19" t="s">
        <v>53</v>
      </c>
      <c r="E55" s="31" t="s">
        <v>155</v>
      </c>
      <c r="F55" s="110">
        <v>46055</v>
      </c>
      <c r="G55" s="110">
        <v>46387</v>
      </c>
      <c r="H55" s="22">
        <v>1</v>
      </c>
      <c r="I55" s="5"/>
      <c r="J55" s="5"/>
      <c r="K55" s="15">
        <f t="shared" si="2"/>
        <v>0</v>
      </c>
      <c r="L55" s="15">
        <f t="shared" si="1"/>
        <v>1</v>
      </c>
      <c r="M55" s="35"/>
    </row>
    <row r="56" spans="1:13" ht="81" customHeight="1" thickBot="1" x14ac:dyDescent="0.3">
      <c r="A56" s="55">
        <v>50</v>
      </c>
      <c r="B56" s="132"/>
      <c r="C56" s="37" t="s">
        <v>90</v>
      </c>
      <c r="D56" s="38" t="s">
        <v>53</v>
      </c>
      <c r="E56" s="31" t="s">
        <v>155</v>
      </c>
      <c r="F56" s="110">
        <v>46055</v>
      </c>
      <c r="G56" s="110">
        <v>46387</v>
      </c>
      <c r="H56" s="39">
        <v>1</v>
      </c>
      <c r="I56" s="40"/>
      <c r="J56" s="40"/>
      <c r="K56" s="41">
        <f t="shared" si="2"/>
        <v>0</v>
      </c>
      <c r="L56" s="41">
        <f t="shared" si="1"/>
        <v>1</v>
      </c>
      <c r="M56" s="42"/>
    </row>
  </sheetData>
  <mergeCells count="19">
    <mergeCell ref="L5:L6"/>
    <mergeCell ref="M5:M6"/>
    <mergeCell ref="D1:M3"/>
    <mergeCell ref="A5:A6"/>
    <mergeCell ref="B5:B6"/>
    <mergeCell ref="C5:C6"/>
    <mergeCell ref="D5:E5"/>
    <mergeCell ref="H5:H6"/>
    <mergeCell ref="I5:I6"/>
    <mergeCell ref="J5:J6"/>
    <mergeCell ref="K5:K6"/>
    <mergeCell ref="F5:F6"/>
    <mergeCell ref="G5:G6"/>
    <mergeCell ref="B52:B53"/>
    <mergeCell ref="B54:B56"/>
    <mergeCell ref="B7:B25"/>
    <mergeCell ref="B26:B38"/>
    <mergeCell ref="B39:B43"/>
    <mergeCell ref="B44:B48"/>
  </mergeCells>
  <conditionalFormatting sqref="L7:L56">
    <cfRule type="dataBar" priority="1">
      <dataBar showValue="0">
        <cfvo type="num" val="0"/>
        <cfvo type="num" val="1"/>
        <color theme="0"/>
      </dataBar>
      <extLst>
        <ext xmlns:x14="http://schemas.microsoft.com/office/spreadsheetml/2009/9/main" uri="{B025F937-C7B1-47D3-B67F-A62EFF666E3E}">
          <x14:id>{BE6D4B98-D989-4910-9002-5BA9A3BAAD57}</x14:id>
        </ext>
      </extLst>
    </cfRule>
    <cfRule type="expression" dxfId="35" priority="2">
      <formula>K7&lt;30%</formula>
    </cfRule>
    <cfRule type="expression" dxfId="34" priority="3">
      <formula>K7&lt;60%</formula>
    </cfRule>
    <cfRule type="expression" dxfId="33" priority="4">
      <formula>K7&lt;=100%</formula>
    </cfRule>
  </conditionalFormatting>
  <dataValidations count="1">
    <dataValidation allowBlank="1" showInputMessage="1" showErrorMessage="1" promptTitle="Meta enero" prompt="Diligenciar el valor de la meta programada para el mes. _x000a_Debe ser registrado de manera acumulada de acuerdo con la periodicidad del indicador  " sqref="A5:D5 H5:M5" xr:uid="{2F5826F6-E4D6-4206-A133-1510BE37F6DC}"/>
  </dataValidations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E6D4B98-D989-4910-9002-5BA9A3BAAD57}">
            <x14:dataBar minLength="0" maxLength="100" gradient="0" direction="rightToLef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L7:L56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1977E-02C3-4FE7-A93D-E44BB568618D}">
  <dimension ref="A1:L86"/>
  <sheetViews>
    <sheetView topLeftCell="B2" zoomScale="79" workbookViewId="0">
      <selection activeCell="E85" sqref="E85"/>
    </sheetView>
  </sheetViews>
  <sheetFormatPr baseColWidth="10" defaultRowHeight="15" x14ac:dyDescent="0.25"/>
  <cols>
    <col min="1" max="1" width="6.7109375" style="81" customWidth="1"/>
    <col min="2" max="2" width="47" style="95" customWidth="1"/>
    <col min="3" max="3" width="27.5703125" style="85" customWidth="1"/>
    <col min="4" max="4" width="37.85546875" style="95" customWidth="1"/>
    <col min="5" max="6" width="21.42578125" customWidth="1"/>
    <col min="7" max="7" width="18.7109375" customWidth="1"/>
    <col min="8" max="8" width="29.85546875" customWidth="1"/>
    <col min="9" max="9" width="23.42578125" customWidth="1"/>
    <col min="10" max="10" width="23.28515625" customWidth="1"/>
    <col min="11" max="11" width="14.7109375" customWidth="1"/>
    <col min="12" max="12" width="25.7109375" customWidth="1"/>
  </cols>
  <sheetData>
    <row r="1" spans="1:12" x14ac:dyDescent="0.25">
      <c r="A1" s="86"/>
      <c r="B1" s="89"/>
      <c r="C1" s="112" t="s">
        <v>237</v>
      </c>
      <c r="D1" s="113"/>
      <c r="E1" s="113"/>
      <c r="F1" s="113"/>
      <c r="G1" s="113"/>
      <c r="H1" s="113"/>
      <c r="I1" s="113"/>
      <c r="J1" s="113"/>
      <c r="K1" s="113"/>
      <c r="L1" s="114"/>
    </row>
    <row r="2" spans="1:12" x14ac:dyDescent="0.25">
      <c r="A2" s="87"/>
      <c r="B2" s="90"/>
      <c r="C2" s="115"/>
      <c r="D2" s="116"/>
      <c r="E2" s="116"/>
      <c r="F2" s="116"/>
      <c r="G2" s="116"/>
      <c r="H2" s="116"/>
      <c r="I2" s="116"/>
      <c r="J2" s="116"/>
      <c r="K2" s="116"/>
      <c r="L2" s="117"/>
    </row>
    <row r="3" spans="1:12" x14ac:dyDescent="0.25">
      <c r="A3" s="88"/>
      <c r="B3" s="91"/>
      <c r="C3" s="118"/>
      <c r="D3" s="119"/>
      <c r="E3" s="119"/>
      <c r="F3" s="119"/>
      <c r="G3" s="119"/>
      <c r="H3" s="119"/>
      <c r="I3" s="119"/>
      <c r="J3" s="119"/>
      <c r="K3" s="119"/>
      <c r="L3" s="120"/>
    </row>
    <row r="4" spans="1:12" x14ac:dyDescent="0.25">
      <c r="A4" s="80"/>
      <c r="B4" s="92"/>
      <c r="C4" s="84"/>
      <c r="D4" s="92"/>
      <c r="E4" s="1"/>
      <c r="F4" s="1"/>
      <c r="G4" s="1"/>
      <c r="H4" s="1"/>
      <c r="I4" s="1"/>
      <c r="J4" s="1"/>
      <c r="K4" s="1"/>
      <c r="L4" s="1"/>
    </row>
    <row r="5" spans="1:12" ht="15.75" customHeight="1" x14ac:dyDescent="0.25">
      <c r="A5" s="121" t="s">
        <v>23</v>
      </c>
      <c r="B5" s="122" t="s">
        <v>2</v>
      </c>
      <c r="C5" s="121" t="s">
        <v>4</v>
      </c>
      <c r="D5" s="121"/>
      <c r="E5" s="123" t="s">
        <v>311</v>
      </c>
      <c r="F5" s="123" t="s">
        <v>312</v>
      </c>
      <c r="G5" s="121" t="s">
        <v>17</v>
      </c>
      <c r="H5" s="121" t="s">
        <v>238</v>
      </c>
      <c r="I5" s="111" t="s">
        <v>5</v>
      </c>
      <c r="J5" s="111" t="s">
        <v>18</v>
      </c>
      <c r="K5" s="111" t="s">
        <v>19</v>
      </c>
      <c r="L5" s="111" t="s">
        <v>3</v>
      </c>
    </row>
    <row r="6" spans="1:12" ht="31.5" customHeight="1" x14ac:dyDescent="0.25">
      <c r="A6" s="121"/>
      <c r="B6" s="122"/>
      <c r="C6" s="6" t="s">
        <v>25</v>
      </c>
      <c r="D6" s="93" t="s">
        <v>24</v>
      </c>
      <c r="E6" s="187"/>
      <c r="F6" s="187"/>
      <c r="G6" s="121"/>
      <c r="H6" s="121"/>
      <c r="I6" s="111"/>
      <c r="J6" s="111"/>
      <c r="K6" s="111"/>
      <c r="L6" s="111"/>
    </row>
    <row r="7" spans="1:12" ht="37.5" customHeight="1" x14ac:dyDescent="0.25">
      <c r="A7" s="22">
        <v>1</v>
      </c>
      <c r="B7" s="94" t="s">
        <v>156</v>
      </c>
      <c r="C7" s="17" t="s">
        <v>172</v>
      </c>
      <c r="D7" s="186" t="s">
        <v>303</v>
      </c>
      <c r="E7" s="185">
        <v>46055</v>
      </c>
      <c r="F7" s="185">
        <v>46387</v>
      </c>
      <c r="G7" s="5"/>
      <c r="H7" s="96"/>
      <c r="I7" s="5"/>
      <c r="J7" s="15" t="e">
        <f t="shared" ref="J7:J38" si="0">H7/G7</f>
        <v>#DIV/0!</v>
      </c>
      <c r="K7" s="15" t="e">
        <f>1-J7</f>
        <v>#DIV/0!</v>
      </c>
      <c r="L7" s="5"/>
    </row>
    <row r="8" spans="1:12" ht="37.5" customHeight="1" x14ac:dyDescent="0.25">
      <c r="A8" s="22">
        <v>2</v>
      </c>
      <c r="B8" s="94" t="s">
        <v>157</v>
      </c>
      <c r="C8" s="17" t="s">
        <v>172</v>
      </c>
      <c r="D8" s="186" t="s">
        <v>301</v>
      </c>
      <c r="E8" s="185">
        <v>46055</v>
      </c>
      <c r="F8" s="185">
        <v>46387</v>
      </c>
      <c r="G8" s="5"/>
      <c r="H8" s="5"/>
      <c r="I8" s="5"/>
      <c r="J8" s="15" t="e">
        <f t="shared" si="0"/>
        <v>#DIV/0!</v>
      </c>
      <c r="K8" s="15" t="e">
        <f t="shared" ref="K8:K71" si="1">1-J8</f>
        <v>#DIV/0!</v>
      </c>
      <c r="L8" s="5"/>
    </row>
    <row r="9" spans="1:12" ht="37.5" customHeight="1" x14ac:dyDescent="0.25">
      <c r="A9" s="22">
        <v>3</v>
      </c>
      <c r="B9" s="94" t="s">
        <v>158</v>
      </c>
      <c r="C9" s="17" t="s">
        <v>172</v>
      </c>
      <c r="D9" s="186" t="s">
        <v>303</v>
      </c>
      <c r="E9" s="185">
        <v>46055</v>
      </c>
      <c r="F9" s="185">
        <v>46387</v>
      </c>
      <c r="G9" s="5"/>
      <c r="H9" s="5"/>
      <c r="I9" s="5"/>
      <c r="J9" s="15" t="e">
        <f t="shared" si="0"/>
        <v>#DIV/0!</v>
      </c>
      <c r="K9" s="15" t="e">
        <f t="shared" si="1"/>
        <v>#DIV/0!</v>
      </c>
      <c r="L9" s="5"/>
    </row>
    <row r="10" spans="1:12" ht="37.5" customHeight="1" x14ac:dyDescent="0.25">
      <c r="A10" s="22">
        <v>4</v>
      </c>
      <c r="B10" s="94" t="s">
        <v>159</v>
      </c>
      <c r="C10" s="17" t="s">
        <v>172</v>
      </c>
      <c r="D10" s="186" t="s">
        <v>301</v>
      </c>
      <c r="E10" s="185">
        <v>46055</v>
      </c>
      <c r="F10" s="185">
        <v>46387</v>
      </c>
      <c r="G10" s="5"/>
      <c r="H10" s="5"/>
      <c r="I10" s="5"/>
      <c r="J10" s="15" t="e">
        <f t="shared" si="0"/>
        <v>#DIV/0!</v>
      </c>
      <c r="K10" s="15" t="e">
        <f t="shared" si="1"/>
        <v>#DIV/0!</v>
      </c>
      <c r="L10" s="5"/>
    </row>
    <row r="11" spans="1:12" ht="37.5" customHeight="1" x14ac:dyDescent="0.25">
      <c r="A11" s="22">
        <v>5</v>
      </c>
      <c r="B11" s="94" t="s">
        <v>160</v>
      </c>
      <c r="C11" s="17" t="s">
        <v>172</v>
      </c>
      <c r="D11" s="95" t="s">
        <v>298</v>
      </c>
      <c r="E11" s="185">
        <v>46055</v>
      </c>
      <c r="F11" s="185">
        <v>46387</v>
      </c>
      <c r="G11" s="5"/>
      <c r="H11" s="5"/>
      <c r="I11" s="5"/>
      <c r="J11" s="15" t="e">
        <f t="shared" si="0"/>
        <v>#DIV/0!</v>
      </c>
      <c r="K11" s="15" t="e">
        <f t="shared" si="1"/>
        <v>#DIV/0!</v>
      </c>
      <c r="L11" s="5"/>
    </row>
    <row r="12" spans="1:12" ht="37.5" customHeight="1" x14ac:dyDescent="0.25">
      <c r="A12" s="22">
        <v>6</v>
      </c>
      <c r="B12" s="94" t="s">
        <v>161</v>
      </c>
      <c r="C12" s="17" t="s">
        <v>172</v>
      </c>
      <c r="D12" s="186" t="s">
        <v>303</v>
      </c>
      <c r="E12" s="185">
        <v>46055</v>
      </c>
      <c r="F12" s="185">
        <v>46387</v>
      </c>
      <c r="G12" s="5"/>
      <c r="H12" s="5"/>
      <c r="I12" s="5"/>
      <c r="J12" s="15" t="e">
        <f t="shared" si="0"/>
        <v>#DIV/0!</v>
      </c>
      <c r="K12" s="15" t="e">
        <f t="shared" si="1"/>
        <v>#DIV/0!</v>
      </c>
      <c r="L12" s="5"/>
    </row>
    <row r="13" spans="1:12" ht="37.5" customHeight="1" x14ac:dyDescent="0.25">
      <c r="A13" s="22">
        <v>7</v>
      </c>
      <c r="B13" s="94" t="s">
        <v>162</v>
      </c>
      <c r="C13" s="17" t="s">
        <v>172</v>
      </c>
      <c r="D13" s="186" t="s">
        <v>303</v>
      </c>
      <c r="E13" s="185">
        <v>46055</v>
      </c>
      <c r="F13" s="185">
        <v>46387</v>
      </c>
      <c r="G13" s="5"/>
      <c r="H13" s="5"/>
      <c r="I13" s="5"/>
      <c r="J13" s="15" t="e">
        <f t="shared" si="0"/>
        <v>#DIV/0!</v>
      </c>
      <c r="K13" s="15" t="e">
        <f t="shared" si="1"/>
        <v>#DIV/0!</v>
      </c>
      <c r="L13" s="5"/>
    </row>
    <row r="14" spans="1:12" ht="37.5" customHeight="1" x14ac:dyDescent="0.25">
      <c r="A14" s="22">
        <v>8</v>
      </c>
      <c r="B14" s="94" t="s">
        <v>163</v>
      </c>
      <c r="C14" s="17" t="s">
        <v>172</v>
      </c>
      <c r="D14" s="186" t="s">
        <v>301</v>
      </c>
      <c r="E14" s="185">
        <v>46055</v>
      </c>
      <c r="F14" s="185">
        <v>46387</v>
      </c>
      <c r="G14" s="5"/>
      <c r="H14" s="5"/>
      <c r="I14" s="5"/>
      <c r="J14" s="15" t="e">
        <f t="shared" si="0"/>
        <v>#DIV/0!</v>
      </c>
      <c r="K14" s="15" t="e">
        <f t="shared" si="1"/>
        <v>#DIV/0!</v>
      </c>
      <c r="L14" s="5"/>
    </row>
    <row r="15" spans="1:12" ht="37.5" customHeight="1" x14ac:dyDescent="0.25">
      <c r="A15" s="22">
        <v>9</v>
      </c>
      <c r="B15" s="94" t="s">
        <v>164</v>
      </c>
      <c r="C15" s="17" t="s">
        <v>172</v>
      </c>
      <c r="D15" s="186" t="s">
        <v>301</v>
      </c>
      <c r="E15" s="185">
        <v>46055</v>
      </c>
      <c r="F15" s="185">
        <v>46387</v>
      </c>
      <c r="G15" s="5"/>
      <c r="H15" s="5"/>
      <c r="I15" s="5"/>
      <c r="J15" s="15" t="e">
        <f t="shared" si="0"/>
        <v>#DIV/0!</v>
      </c>
      <c r="K15" s="15" t="e">
        <f t="shared" si="1"/>
        <v>#DIV/0!</v>
      </c>
      <c r="L15" s="5"/>
    </row>
    <row r="16" spans="1:12" ht="37.5" customHeight="1" x14ac:dyDescent="0.25">
      <c r="A16" s="22">
        <v>10</v>
      </c>
      <c r="B16" s="94" t="s">
        <v>165</v>
      </c>
      <c r="C16" s="17" t="s">
        <v>172</v>
      </c>
      <c r="D16" s="186" t="s">
        <v>301</v>
      </c>
      <c r="E16" s="185">
        <v>46055</v>
      </c>
      <c r="F16" s="185">
        <v>46387</v>
      </c>
      <c r="G16" s="5"/>
      <c r="H16" s="5"/>
      <c r="I16" s="5"/>
      <c r="J16" s="15" t="e">
        <f t="shared" si="0"/>
        <v>#DIV/0!</v>
      </c>
      <c r="K16" s="15" t="e">
        <f t="shared" si="1"/>
        <v>#DIV/0!</v>
      </c>
      <c r="L16" s="5"/>
    </row>
    <row r="17" spans="1:12" ht="37.5" customHeight="1" x14ac:dyDescent="0.25">
      <c r="A17" s="22">
        <v>11</v>
      </c>
      <c r="B17" s="94" t="s">
        <v>166</v>
      </c>
      <c r="C17" s="17" t="s">
        <v>172</v>
      </c>
      <c r="D17" s="186" t="s">
        <v>306</v>
      </c>
      <c r="E17" s="185">
        <v>46055</v>
      </c>
      <c r="F17" s="185">
        <v>46387</v>
      </c>
      <c r="G17" s="5"/>
      <c r="H17" s="5"/>
      <c r="I17" s="5"/>
      <c r="J17" s="15" t="e">
        <f t="shared" si="0"/>
        <v>#DIV/0!</v>
      </c>
      <c r="K17" s="15" t="e">
        <f t="shared" si="1"/>
        <v>#DIV/0!</v>
      </c>
      <c r="L17" s="5"/>
    </row>
    <row r="18" spans="1:12" ht="37.5" customHeight="1" x14ac:dyDescent="0.25">
      <c r="A18" s="22">
        <v>12</v>
      </c>
      <c r="B18" s="94" t="s">
        <v>167</v>
      </c>
      <c r="C18" s="17" t="s">
        <v>172</v>
      </c>
      <c r="D18" s="186" t="s">
        <v>301</v>
      </c>
      <c r="E18" s="185">
        <v>46055</v>
      </c>
      <c r="F18" s="185">
        <v>46387</v>
      </c>
      <c r="G18" s="5"/>
      <c r="H18" s="5"/>
      <c r="I18" s="5"/>
      <c r="J18" s="15" t="e">
        <f t="shared" si="0"/>
        <v>#DIV/0!</v>
      </c>
      <c r="K18" s="15" t="e">
        <f t="shared" si="1"/>
        <v>#DIV/0!</v>
      </c>
      <c r="L18" s="5"/>
    </row>
    <row r="19" spans="1:12" ht="37.5" customHeight="1" x14ac:dyDescent="0.25">
      <c r="A19" s="22">
        <v>13</v>
      </c>
      <c r="B19" s="94" t="s">
        <v>222</v>
      </c>
      <c r="C19" s="17" t="s">
        <v>172</v>
      </c>
      <c r="D19" s="95" t="s">
        <v>304</v>
      </c>
      <c r="E19" s="185">
        <v>46055</v>
      </c>
      <c r="F19" s="185">
        <v>46387</v>
      </c>
      <c r="G19" s="5"/>
      <c r="H19" s="5"/>
      <c r="I19" s="5"/>
      <c r="J19" s="15" t="e">
        <f t="shared" si="0"/>
        <v>#DIV/0!</v>
      </c>
      <c r="K19" s="15" t="e">
        <f t="shared" si="1"/>
        <v>#DIV/0!</v>
      </c>
      <c r="L19" s="5"/>
    </row>
    <row r="20" spans="1:12" ht="37.5" customHeight="1" x14ac:dyDescent="0.25">
      <c r="A20" s="22">
        <v>14</v>
      </c>
      <c r="B20" s="94" t="s">
        <v>223</v>
      </c>
      <c r="C20" s="17" t="s">
        <v>172</v>
      </c>
      <c r="D20" s="186" t="s">
        <v>301</v>
      </c>
      <c r="E20" s="185">
        <v>46055</v>
      </c>
      <c r="F20" s="185">
        <v>46387</v>
      </c>
      <c r="G20" s="5"/>
      <c r="H20" s="5"/>
      <c r="I20" s="5"/>
      <c r="J20" s="15" t="e">
        <f t="shared" si="0"/>
        <v>#DIV/0!</v>
      </c>
      <c r="K20" s="15" t="e">
        <f t="shared" si="1"/>
        <v>#DIV/0!</v>
      </c>
      <c r="L20" s="5"/>
    </row>
    <row r="21" spans="1:12" ht="37.5" customHeight="1" x14ac:dyDescent="0.25">
      <c r="A21" s="22">
        <v>15</v>
      </c>
      <c r="B21" s="94" t="s">
        <v>224</v>
      </c>
      <c r="C21" s="17" t="s">
        <v>172</v>
      </c>
      <c r="D21" s="186" t="s">
        <v>301</v>
      </c>
      <c r="E21" s="185">
        <v>46055</v>
      </c>
      <c r="F21" s="185">
        <v>46387</v>
      </c>
      <c r="G21" s="5"/>
      <c r="H21" s="5"/>
      <c r="I21" s="5"/>
      <c r="J21" s="15" t="e">
        <f t="shared" si="0"/>
        <v>#DIV/0!</v>
      </c>
      <c r="K21" s="15" t="e">
        <f t="shared" si="1"/>
        <v>#DIV/0!</v>
      </c>
      <c r="L21" s="5"/>
    </row>
    <row r="22" spans="1:12" ht="37.5" customHeight="1" x14ac:dyDescent="0.25">
      <c r="A22" s="22">
        <v>16</v>
      </c>
      <c r="B22" s="94" t="s">
        <v>225</v>
      </c>
      <c r="C22" s="17" t="s">
        <v>172</v>
      </c>
      <c r="D22" s="186" t="s">
        <v>301</v>
      </c>
      <c r="E22" s="185">
        <v>46055</v>
      </c>
      <c r="F22" s="185">
        <v>46387</v>
      </c>
      <c r="G22" s="5"/>
      <c r="H22" s="5"/>
      <c r="I22" s="5"/>
      <c r="J22" s="15" t="e">
        <f t="shared" si="0"/>
        <v>#DIV/0!</v>
      </c>
      <c r="K22" s="15" t="e">
        <f t="shared" si="1"/>
        <v>#DIV/0!</v>
      </c>
      <c r="L22" s="5"/>
    </row>
    <row r="23" spans="1:12" ht="37.5" customHeight="1" x14ac:dyDescent="0.25">
      <c r="A23" s="22">
        <v>17</v>
      </c>
      <c r="B23" s="94" t="s">
        <v>226</v>
      </c>
      <c r="C23" s="17" t="s">
        <v>172</v>
      </c>
      <c r="D23" s="186" t="s">
        <v>303</v>
      </c>
      <c r="E23" s="185">
        <v>46055</v>
      </c>
      <c r="F23" s="185">
        <v>46387</v>
      </c>
      <c r="G23" s="5"/>
      <c r="H23" s="5"/>
      <c r="I23" s="5"/>
      <c r="J23" s="15" t="e">
        <f t="shared" si="0"/>
        <v>#DIV/0!</v>
      </c>
      <c r="K23" s="15" t="e">
        <f t="shared" si="1"/>
        <v>#DIV/0!</v>
      </c>
      <c r="L23" s="5"/>
    </row>
    <row r="24" spans="1:12" ht="37.5" customHeight="1" x14ac:dyDescent="0.25">
      <c r="A24" s="22">
        <v>18</v>
      </c>
      <c r="B24" s="94" t="s">
        <v>227</v>
      </c>
      <c r="C24" s="17" t="s">
        <v>172</v>
      </c>
      <c r="D24" s="186" t="s">
        <v>301</v>
      </c>
      <c r="E24" s="185">
        <v>46055</v>
      </c>
      <c r="F24" s="185">
        <v>46387</v>
      </c>
      <c r="G24" s="5"/>
      <c r="H24" s="5"/>
      <c r="I24" s="5"/>
      <c r="J24" s="15" t="e">
        <f t="shared" si="0"/>
        <v>#DIV/0!</v>
      </c>
      <c r="K24" s="15" t="e">
        <f t="shared" si="1"/>
        <v>#DIV/0!</v>
      </c>
      <c r="L24" s="5"/>
    </row>
    <row r="25" spans="1:12" ht="37.5" customHeight="1" x14ac:dyDescent="0.25">
      <c r="A25" s="22">
        <v>19</v>
      </c>
      <c r="B25" s="94" t="s">
        <v>228</v>
      </c>
      <c r="C25" s="17" t="s">
        <v>172</v>
      </c>
      <c r="D25" s="186" t="s">
        <v>307</v>
      </c>
      <c r="E25" s="185">
        <v>46055</v>
      </c>
      <c r="F25" s="185">
        <v>46387</v>
      </c>
      <c r="G25" s="5"/>
      <c r="H25" s="5"/>
      <c r="I25" s="5"/>
      <c r="J25" s="15" t="e">
        <f t="shared" si="0"/>
        <v>#DIV/0!</v>
      </c>
      <c r="K25" s="15" t="e">
        <f t="shared" si="1"/>
        <v>#DIV/0!</v>
      </c>
      <c r="L25" s="5"/>
    </row>
    <row r="26" spans="1:12" ht="37.5" customHeight="1" x14ac:dyDescent="0.25">
      <c r="A26" s="22">
        <v>20</v>
      </c>
      <c r="B26" s="94" t="s">
        <v>168</v>
      </c>
      <c r="C26" s="17" t="s">
        <v>172</v>
      </c>
      <c r="D26" s="186" t="s">
        <v>301</v>
      </c>
      <c r="E26" s="185">
        <v>46055</v>
      </c>
      <c r="F26" s="185">
        <v>46387</v>
      </c>
      <c r="G26" s="5"/>
      <c r="H26" s="5"/>
      <c r="I26" s="5"/>
      <c r="J26" s="15" t="e">
        <f t="shared" si="0"/>
        <v>#DIV/0!</v>
      </c>
      <c r="K26" s="15" t="e">
        <f t="shared" si="1"/>
        <v>#DIV/0!</v>
      </c>
      <c r="L26" s="5"/>
    </row>
    <row r="27" spans="1:12" ht="37.5" customHeight="1" x14ac:dyDescent="0.25">
      <c r="A27" s="22">
        <v>21</v>
      </c>
      <c r="B27" s="94" t="s">
        <v>229</v>
      </c>
      <c r="C27" s="17" t="s">
        <v>172</v>
      </c>
      <c r="D27" s="186" t="s">
        <v>301</v>
      </c>
      <c r="E27" s="185">
        <v>46055</v>
      </c>
      <c r="F27" s="185">
        <v>46387</v>
      </c>
      <c r="G27" s="5"/>
      <c r="H27" s="5"/>
      <c r="I27" s="5"/>
      <c r="J27" s="15" t="e">
        <f t="shared" si="0"/>
        <v>#DIV/0!</v>
      </c>
      <c r="K27" s="15" t="e">
        <f t="shared" si="1"/>
        <v>#DIV/0!</v>
      </c>
      <c r="L27" s="5"/>
    </row>
    <row r="28" spans="1:12" ht="37.5" customHeight="1" x14ac:dyDescent="0.25">
      <c r="A28" s="22">
        <v>22</v>
      </c>
      <c r="B28" s="94" t="s">
        <v>169</v>
      </c>
      <c r="C28" s="17" t="s">
        <v>172</v>
      </c>
      <c r="D28" s="186" t="s">
        <v>302</v>
      </c>
      <c r="E28" s="185">
        <v>46055</v>
      </c>
      <c r="F28" s="185">
        <v>46387</v>
      </c>
      <c r="G28" s="5"/>
      <c r="H28" s="5"/>
      <c r="I28" s="5"/>
      <c r="J28" s="15" t="e">
        <f t="shared" si="0"/>
        <v>#DIV/0!</v>
      </c>
      <c r="K28" s="15" t="e">
        <f t="shared" si="1"/>
        <v>#DIV/0!</v>
      </c>
      <c r="L28" s="5"/>
    </row>
    <row r="29" spans="1:12" ht="37.5" customHeight="1" x14ac:dyDescent="0.25">
      <c r="A29" s="22">
        <v>23</v>
      </c>
      <c r="B29" s="94" t="s">
        <v>230</v>
      </c>
      <c r="C29" s="17" t="s">
        <v>172</v>
      </c>
      <c r="D29" s="186" t="s">
        <v>301</v>
      </c>
      <c r="E29" s="185">
        <v>46055</v>
      </c>
      <c r="F29" s="185">
        <v>46387</v>
      </c>
      <c r="G29" s="5"/>
      <c r="H29" s="5"/>
      <c r="I29" s="5"/>
      <c r="J29" s="15" t="e">
        <f t="shared" si="0"/>
        <v>#DIV/0!</v>
      </c>
      <c r="K29" s="15" t="e">
        <f t="shared" si="1"/>
        <v>#DIV/0!</v>
      </c>
      <c r="L29" s="5"/>
    </row>
    <row r="30" spans="1:12" ht="37.5" customHeight="1" x14ac:dyDescent="0.25">
      <c r="A30" s="22">
        <v>24</v>
      </c>
      <c r="B30" s="94" t="s">
        <v>231</v>
      </c>
      <c r="C30" s="17" t="s">
        <v>172</v>
      </c>
      <c r="D30" s="186" t="s">
        <v>301</v>
      </c>
      <c r="E30" s="185">
        <v>46055</v>
      </c>
      <c r="F30" s="185">
        <v>46387</v>
      </c>
      <c r="G30" s="5"/>
      <c r="H30" s="5"/>
      <c r="I30" s="5"/>
      <c r="J30" s="15" t="e">
        <f t="shared" si="0"/>
        <v>#DIV/0!</v>
      </c>
      <c r="K30" s="15" t="e">
        <f t="shared" si="1"/>
        <v>#DIV/0!</v>
      </c>
      <c r="L30" s="5"/>
    </row>
    <row r="31" spans="1:12" ht="37.5" customHeight="1" x14ac:dyDescent="0.25">
      <c r="A31" s="22">
        <v>25</v>
      </c>
      <c r="B31" s="94" t="s">
        <v>232</v>
      </c>
      <c r="C31" s="17" t="s">
        <v>172</v>
      </c>
      <c r="D31" s="186" t="s">
        <v>301</v>
      </c>
      <c r="E31" s="185">
        <v>46055</v>
      </c>
      <c r="F31" s="185">
        <v>46387</v>
      </c>
      <c r="G31" s="5"/>
      <c r="H31" s="5"/>
      <c r="I31" s="5"/>
      <c r="J31" s="15" t="e">
        <f t="shared" si="0"/>
        <v>#DIV/0!</v>
      </c>
      <c r="K31" s="15" t="e">
        <f t="shared" si="1"/>
        <v>#DIV/0!</v>
      </c>
      <c r="L31" s="5"/>
    </row>
    <row r="32" spans="1:12" ht="37.5" customHeight="1" x14ac:dyDescent="0.25">
      <c r="A32" s="22">
        <v>26</v>
      </c>
      <c r="B32" s="94" t="s">
        <v>233</v>
      </c>
      <c r="C32" s="17" t="s">
        <v>172</v>
      </c>
      <c r="D32" s="186" t="s">
        <v>301</v>
      </c>
      <c r="E32" s="185">
        <v>46055</v>
      </c>
      <c r="F32" s="185">
        <v>46387</v>
      </c>
      <c r="G32" s="5"/>
      <c r="H32" s="5"/>
      <c r="I32" s="5"/>
      <c r="J32" s="15" t="e">
        <f t="shared" si="0"/>
        <v>#DIV/0!</v>
      </c>
      <c r="K32" s="15" t="e">
        <f t="shared" si="1"/>
        <v>#DIV/0!</v>
      </c>
      <c r="L32" s="5"/>
    </row>
    <row r="33" spans="1:12" ht="37.5" customHeight="1" x14ac:dyDescent="0.25">
      <c r="A33" s="22">
        <v>27</v>
      </c>
      <c r="B33" s="94" t="s">
        <v>234</v>
      </c>
      <c r="C33" s="17" t="s">
        <v>172</v>
      </c>
      <c r="D33" s="186" t="s">
        <v>302</v>
      </c>
      <c r="E33" s="185">
        <v>46055</v>
      </c>
      <c r="F33" s="185">
        <v>46387</v>
      </c>
      <c r="G33" s="5"/>
      <c r="H33" s="5"/>
      <c r="I33" s="5"/>
      <c r="J33" s="15" t="e">
        <f t="shared" si="0"/>
        <v>#DIV/0!</v>
      </c>
      <c r="K33" s="15" t="e">
        <f t="shared" si="1"/>
        <v>#DIV/0!</v>
      </c>
      <c r="L33" s="5"/>
    </row>
    <row r="34" spans="1:12" ht="37.5" customHeight="1" x14ac:dyDescent="0.25">
      <c r="A34" s="22">
        <v>28</v>
      </c>
      <c r="B34" s="94" t="s">
        <v>235</v>
      </c>
      <c r="C34" s="17" t="s">
        <v>172</v>
      </c>
      <c r="D34" s="186" t="s">
        <v>302</v>
      </c>
      <c r="E34" s="185">
        <v>46055</v>
      </c>
      <c r="F34" s="185">
        <v>46387</v>
      </c>
      <c r="G34" s="5">
        <v>23</v>
      </c>
      <c r="H34" s="5"/>
      <c r="I34" s="5"/>
      <c r="J34" s="15">
        <f t="shared" si="0"/>
        <v>0</v>
      </c>
      <c r="K34" s="15">
        <f t="shared" si="1"/>
        <v>1</v>
      </c>
      <c r="L34" s="5"/>
    </row>
    <row r="35" spans="1:12" ht="37.5" customHeight="1" x14ac:dyDescent="0.25">
      <c r="A35" s="22">
        <v>29</v>
      </c>
      <c r="B35" s="94" t="s">
        <v>236</v>
      </c>
      <c r="C35" s="17" t="s">
        <v>172</v>
      </c>
      <c r="D35" s="186" t="s">
        <v>303</v>
      </c>
      <c r="E35" s="185">
        <v>46055</v>
      </c>
      <c r="F35" s="185">
        <v>46387</v>
      </c>
      <c r="G35" s="5"/>
      <c r="H35" s="5"/>
      <c r="I35" s="5"/>
      <c r="J35" s="15" t="e">
        <f t="shared" si="0"/>
        <v>#DIV/0!</v>
      </c>
      <c r="K35" s="15" t="e">
        <f t="shared" si="1"/>
        <v>#DIV/0!</v>
      </c>
      <c r="L35" s="5"/>
    </row>
    <row r="36" spans="1:12" ht="37.5" customHeight="1" x14ac:dyDescent="0.25">
      <c r="A36" s="22">
        <v>30</v>
      </c>
      <c r="B36" s="94" t="s">
        <v>170</v>
      </c>
      <c r="C36" s="17" t="s">
        <v>172</v>
      </c>
      <c r="D36" s="186" t="s">
        <v>302</v>
      </c>
      <c r="E36" s="185">
        <v>46055</v>
      </c>
      <c r="F36" s="185">
        <v>46387</v>
      </c>
      <c r="G36" s="5"/>
      <c r="H36" s="5"/>
      <c r="I36" s="5"/>
      <c r="J36" s="15" t="e">
        <f t="shared" si="0"/>
        <v>#DIV/0!</v>
      </c>
      <c r="K36" s="15" t="e">
        <f t="shared" si="1"/>
        <v>#DIV/0!</v>
      </c>
      <c r="L36" s="5"/>
    </row>
    <row r="37" spans="1:12" ht="37.5" customHeight="1" x14ac:dyDescent="0.25">
      <c r="A37" s="22">
        <v>31</v>
      </c>
      <c r="B37" s="94" t="s">
        <v>221</v>
      </c>
      <c r="C37" s="17" t="s">
        <v>172</v>
      </c>
      <c r="D37" s="186" t="s">
        <v>301</v>
      </c>
      <c r="E37" s="185">
        <v>46055</v>
      </c>
      <c r="F37" s="185">
        <v>46387</v>
      </c>
      <c r="G37" s="5"/>
      <c r="H37" s="5"/>
      <c r="I37" s="5"/>
      <c r="J37" s="15" t="e">
        <f t="shared" si="0"/>
        <v>#DIV/0!</v>
      </c>
      <c r="K37" s="15" t="e">
        <f t="shared" si="1"/>
        <v>#DIV/0!</v>
      </c>
      <c r="L37" s="5"/>
    </row>
    <row r="38" spans="1:12" ht="37.5" customHeight="1" x14ac:dyDescent="0.25">
      <c r="A38" s="22">
        <v>32</v>
      </c>
      <c r="B38" s="94" t="s">
        <v>220</v>
      </c>
      <c r="C38" s="17" t="s">
        <v>172</v>
      </c>
      <c r="D38" s="186" t="s">
        <v>301</v>
      </c>
      <c r="E38" s="185">
        <v>46055</v>
      </c>
      <c r="F38" s="185">
        <v>46387</v>
      </c>
      <c r="G38" s="5"/>
      <c r="H38" s="5"/>
      <c r="I38" s="5"/>
      <c r="J38" s="15" t="e">
        <f t="shared" si="0"/>
        <v>#DIV/0!</v>
      </c>
      <c r="K38" s="15" t="e">
        <f t="shared" si="1"/>
        <v>#DIV/0!</v>
      </c>
      <c r="L38" s="5"/>
    </row>
    <row r="39" spans="1:12" ht="37.5" customHeight="1" x14ac:dyDescent="0.25">
      <c r="A39" s="22">
        <v>33</v>
      </c>
      <c r="B39" s="94" t="s">
        <v>219</v>
      </c>
      <c r="C39" s="17" t="s">
        <v>172</v>
      </c>
      <c r="D39" s="95" t="s">
        <v>298</v>
      </c>
      <c r="E39" s="185">
        <v>46055</v>
      </c>
      <c r="F39" s="185">
        <v>46387</v>
      </c>
      <c r="G39" s="5"/>
      <c r="H39" s="5"/>
      <c r="I39" s="5"/>
      <c r="J39" s="15" t="e">
        <f t="shared" ref="J39:J70" si="2">H39/G39</f>
        <v>#DIV/0!</v>
      </c>
      <c r="K39" s="15" t="e">
        <f t="shared" si="1"/>
        <v>#DIV/0!</v>
      </c>
      <c r="L39" s="5"/>
    </row>
    <row r="40" spans="1:12" ht="37.5" customHeight="1" x14ac:dyDescent="0.25">
      <c r="A40" s="22">
        <v>34</v>
      </c>
      <c r="B40" s="94" t="s">
        <v>171</v>
      </c>
      <c r="C40" s="17" t="s">
        <v>172</v>
      </c>
      <c r="D40" s="186" t="s">
        <v>303</v>
      </c>
      <c r="E40" s="185">
        <v>46055</v>
      </c>
      <c r="F40" s="185">
        <v>46387</v>
      </c>
      <c r="G40" s="5"/>
      <c r="H40" s="5"/>
      <c r="I40" s="5"/>
      <c r="J40" s="15" t="e">
        <f t="shared" si="2"/>
        <v>#DIV/0!</v>
      </c>
      <c r="K40" s="15" t="e">
        <f t="shared" si="1"/>
        <v>#DIV/0!</v>
      </c>
      <c r="L40" s="5"/>
    </row>
    <row r="41" spans="1:12" ht="37.5" customHeight="1" x14ac:dyDescent="0.25">
      <c r="A41" s="22">
        <v>35</v>
      </c>
      <c r="B41" s="94" t="s">
        <v>218</v>
      </c>
      <c r="C41" s="17" t="s">
        <v>172</v>
      </c>
      <c r="D41" s="95" t="s">
        <v>299</v>
      </c>
      <c r="E41" s="185">
        <v>46055</v>
      </c>
      <c r="F41" s="185">
        <v>46387</v>
      </c>
      <c r="G41" s="5"/>
      <c r="H41" s="5"/>
      <c r="I41" s="5"/>
      <c r="J41" s="15" t="e">
        <f t="shared" si="2"/>
        <v>#DIV/0!</v>
      </c>
      <c r="K41" s="15" t="e">
        <f t="shared" si="1"/>
        <v>#DIV/0!</v>
      </c>
      <c r="L41" s="5"/>
    </row>
    <row r="42" spans="1:12" ht="37.5" customHeight="1" x14ac:dyDescent="0.25">
      <c r="A42" s="22">
        <v>36</v>
      </c>
      <c r="B42" s="94" t="s">
        <v>217</v>
      </c>
      <c r="C42" s="17" t="s">
        <v>172</v>
      </c>
      <c r="D42" s="95" t="s">
        <v>299</v>
      </c>
      <c r="E42" s="185">
        <v>46055</v>
      </c>
      <c r="F42" s="185">
        <v>46387</v>
      </c>
      <c r="G42" s="5"/>
      <c r="H42" s="5"/>
      <c r="I42" s="5"/>
      <c r="J42" s="15" t="e">
        <f t="shared" si="2"/>
        <v>#DIV/0!</v>
      </c>
      <c r="K42" s="15" t="e">
        <f t="shared" si="1"/>
        <v>#DIV/0!</v>
      </c>
      <c r="L42" s="5"/>
    </row>
    <row r="43" spans="1:12" ht="37.5" customHeight="1" x14ac:dyDescent="0.25">
      <c r="A43" s="22">
        <v>37</v>
      </c>
      <c r="B43" s="94" t="s">
        <v>216</v>
      </c>
      <c r="C43" s="17" t="s">
        <v>172</v>
      </c>
      <c r="D43" s="186" t="s">
        <v>301</v>
      </c>
      <c r="E43" s="185">
        <v>46055</v>
      </c>
      <c r="F43" s="185">
        <v>46387</v>
      </c>
      <c r="G43" s="5"/>
      <c r="H43" s="5"/>
      <c r="I43" s="5"/>
      <c r="J43" s="15" t="e">
        <f t="shared" si="2"/>
        <v>#DIV/0!</v>
      </c>
      <c r="K43" s="15" t="e">
        <f t="shared" si="1"/>
        <v>#DIV/0!</v>
      </c>
      <c r="L43" s="5"/>
    </row>
    <row r="44" spans="1:12" ht="37.5" customHeight="1" x14ac:dyDescent="0.25">
      <c r="A44" s="22">
        <v>38</v>
      </c>
      <c r="B44" s="94" t="s">
        <v>215</v>
      </c>
      <c r="C44" s="17" t="s">
        <v>172</v>
      </c>
      <c r="D44" s="186" t="s">
        <v>301</v>
      </c>
      <c r="E44" s="185">
        <v>46055</v>
      </c>
      <c r="F44" s="185">
        <v>46387</v>
      </c>
      <c r="G44" s="5"/>
      <c r="H44" s="5"/>
      <c r="I44" s="5"/>
      <c r="J44" s="15" t="e">
        <f t="shared" si="2"/>
        <v>#DIV/0!</v>
      </c>
      <c r="K44" s="15" t="e">
        <f t="shared" si="1"/>
        <v>#DIV/0!</v>
      </c>
      <c r="L44" s="5"/>
    </row>
    <row r="45" spans="1:12" ht="37.5" customHeight="1" x14ac:dyDescent="0.25">
      <c r="A45" s="22">
        <v>39</v>
      </c>
      <c r="B45" s="94" t="s">
        <v>214</v>
      </c>
      <c r="C45" s="17" t="s">
        <v>172</v>
      </c>
      <c r="D45" s="95" t="s">
        <v>298</v>
      </c>
      <c r="E45" s="185">
        <v>46055</v>
      </c>
      <c r="F45" s="185">
        <v>46387</v>
      </c>
      <c r="G45" s="5"/>
      <c r="H45" s="5"/>
      <c r="I45" s="5"/>
      <c r="J45" s="15" t="e">
        <f t="shared" si="2"/>
        <v>#DIV/0!</v>
      </c>
      <c r="K45" s="15" t="e">
        <f t="shared" si="1"/>
        <v>#DIV/0!</v>
      </c>
      <c r="L45" s="5"/>
    </row>
    <row r="46" spans="1:12" ht="37.5" customHeight="1" x14ac:dyDescent="0.25">
      <c r="A46" s="22">
        <v>40</v>
      </c>
      <c r="B46" s="94" t="s">
        <v>213</v>
      </c>
      <c r="C46" s="17" t="s">
        <v>172</v>
      </c>
      <c r="D46" s="186" t="s">
        <v>301</v>
      </c>
      <c r="E46" s="185">
        <v>46055</v>
      </c>
      <c r="F46" s="185">
        <v>46387</v>
      </c>
      <c r="G46" s="5"/>
      <c r="H46" s="5"/>
      <c r="I46" s="5"/>
      <c r="J46" s="15" t="e">
        <f t="shared" si="2"/>
        <v>#DIV/0!</v>
      </c>
      <c r="K46" s="15" t="e">
        <f t="shared" si="1"/>
        <v>#DIV/0!</v>
      </c>
      <c r="L46" s="5"/>
    </row>
    <row r="47" spans="1:12" ht="37.5" customHeight="1" x14ac:dyDescent="0.25">
      <c r="A47" s="22">
        <v>41</v>
      </c>
      <c r="B47" s="94" t="s">
        <v>212</v>
      </c>
      <c r="C47" s="17" t="s">
        <v>172</v>
      </c>
      <c r="D47" s="95" t="s">
        <v>298</v>
      </c>
      <c r="E47" s="185">
        <v>46055</v>
      </c>
      <c r="F47" s="185">
        <v>46387</v>
      </c>
      <c r="G47" s="5"/>
      <c r="H47" s="5"/>
      <c r="I47" s="5"/>
      <c r="J47" s="15" t="e">
        <f t="shared" si="2"/>
        <v>#DIV/0!</v>
      </c>
      <c r="K47" s="15" t="e">
        <f t="shared" si="1"/>
        <v>#DIV/0!</v>
      </c>
      <c r="L47" s="5"/>
    </row>
    <row r="48" spans="1:12" ht="37.5" customHeight="1" x14ac:dyDescent="0.25">
      <c r="A48" s="22">
        <v>42</v>
      </c>
      <c r="B48" s="94" t="s">
        <v>211</v>
      </c>
      <c r="C48" s="17" t="s">
        <v>172</v>
      </c>
      <c r="D48" s="95" t="s">
        <v>298</v>
      </c>
      <c r="E48" s="185">
        <v>46055</v>
      </c>
      <c r="F48" s="185">
        <v>46387</v>
      </c>
      <c r="G48" s="5"/>
      <c r="H48" s="5"/>
      <c r="I48" s="5"/>
      <c r="J48" s="15" t="e">
        <f t="shared" si="2"/>
        <v>#DIV/0!</v>
      </c>
      <c r="K48" s="15" t="e">
        <f t="shared" si="1"/>
        <v>#DIV/0!</v>
      </c>
      <c r="L48" s="5"/>
    </row>
    <row r="49" spans="1:12" ht="37.5" customHeight="1" x14ac:dyDescent="0.25">
      <c r="A49" s="22">
        <v>43</v>
      </c>
      <c r="B49" s="94" t="s">
        <v>210</v>
      </c>
      <c r="C49" s="17" t="s">
        <v>172</v>
      </c>
      <c r="D49" s="95" t="s">
        <v>298</v>
      </c>
      <c r="E49" s="185">
        <v>46055</v>
      </c>
      <c r="F49" s="185">
        <v>46387</v>
      </c>
      <c r="G49" s="5"/>
      <c r="H49" s="5"/>
      <c r="I49" s="5"/>
      <c r="J49" s="15" t="e">
        <f t="shared" si="2"/>
        <v>#DIV/0!</v>
      </c>
      <c r="K49" s="15" t="e">
        <f t="shared" si="1"/>
        <v>#DIV/0!</v>
      </c>
      <c r="L49" s="5"/>
    </row>
    <row r="50" spans="1:12" ht="37.5" customHeight="1" x14ac:dyDescent="0.25">
      <c r="A50" s="22">
        <v>44</v>
      </c>
      <c r="B50" s="94" t="s">
        <v>209</v>
      </c>
      <c r="C50" s="17" t="s">
        <v>172</v>
      </c>
      <c r="D50" s="95" t="s">
        <v>298</v>
      </c>
      <c r="E50" s="185">
        <v>46055</v>
      </c>
      <c r="F50" s="185">
        <v>46387</v>
      </c>
      <c r="G50" s="5"/>
      <c r="H50" s="5"/>
      <c r="I50" s="5"/>
      <c r="J50" s="15" t="e">
        <f t="shared" si="2"/>
        <v>#DIV/0!</v>
      </c>
      <c r="K50" s="15" t="e">
        <f t="shared" si="1"/>
        <v>#DIV/0!</v>
      </c>
      <c r="L50" s="5"/>
    </row>
    <row r="51" spans="1:12" ht="37.5" customHeight="1" x14ac:dyDescent="0.25">
      <c r="A51" s="22">
        <v>46</v>
      </c>
      <c r="B51" s="94" t="s">
        <v>208</v>
      </c>
      <c r="C51" s="17" t="s">
        <v>172</v>
      </c>
      <c r="D51" s="95" t="s">
        <v>298</v>
      </c>
      <c r="E51" s="185">
        <v>46055</v>
      </c>
      <c r="F51" s="185">
        <v>46387</v>
      </c>
      <c r="G51" s="5"/>
      <c r="H51" s="5"/>
      <c r="I51" s="5"/>
      <c r="J51" s="15" t="e">
        <f t="shared" si="2"/>
        <v>#DIV/0!</v>
      </c>
      <c r="K51" s="15" t="e">
        <f t="shared" si="1"/>
        <v>#DIV/0!</v>
      </c>
      <c r="L51" s="5"/>
    </row>
    <row r="52" spans="1:12" ht="37.5" customHeight="1" x14ac:dyDescent="0.25">
      <c r="A52" s="22">
        <v>47</v>
      </c>
      <c r="B52" s="94" t="s">
        <v>207</v>
      </c>
      <c r="C52" s="17" t="s">
        <v>172</v>
      </c>
      <c r="D52" s="95" t="s">
        <v>298</v>
      </c>
      <c r="E52" s="185">
        <v>46055</v>
      </c>
      <c r="F52" s="185">
        <v>46387</v>
      </c>
      <c r="G52" s="5"/>
      <c r="H52" s="5"/>
      <c r="I52" s="5"/>
      <c r="J52" s="15" t="e">
        <f t="shared" si="2"/>
        <v>#DIV/0!</v>
      </c>
      <c r="K52" s="15" t="e">
        <f t="shared" si="1"/>
        <v>#DIV/0!</v>
      </c>
      <c r="L52" s="5"/>
    </row>
    <row r="53" spans="1:12" ht="37.5" customHeight="1" x14ac:dyDescent="0.25">
      <c r="A53" s="22">
        <v>48</v>
      </c>
      <c r="B53" s="94" t="s">
        <v>206</v>
      </c>
      <c r="C53" s="17" t="s">
        <v>172</v>
      </c>
      <c r="D53" s="95" t="s">
        <v>298</v>
      </c>
      <c r="E53" s="185">
        <v>46055</v>
      </c>
      <c r="F53" s="185">
        <v>46387</v>
      </c>
      <c r="G53" s="5"/>
      <c r="H53" s="5"/>
      <c r="I53" s="5"/>
      <c r="J53" s="15" t="e">
        <f t="shared" si="2"/>
        <v>#DIV/0!</v>
      </c>
      <c r="K53" s="15" t="e">
        <f t="shared" si="1"/>
        <v>#DIV/0!</v>
      </c>
      <c r="L53" s="5"/>
    </row>
    <row r="54" spans="1:12" ht="37.5" customHeight="1" x14ac:dyDescent="0.25">
      <c r="A54" s="22">
        <v>49</v>
      </c>
      <c r="B54" s="94" t="s">
        <v>205</v>
      </c>
      <c r="C54" s="17" t="s">
        <v>172</v>
      </c>
      <c r="D54" s="95" t="s">
        <v>298</v>
      </c>
      <c r="E54" s="185">
        <v>46055</v>
      </c>
      <c r="F54" s="185">
        <v>46387</v>
      </c>
      <c r="G54" s="5"/>
      <c r="H54" s="5"/>
      <c r="I54" s="5"/>
      <c r="J54" s="15" t="e">
        <f t="shared" si="2"/>
        <v>#DIV/0!</v>
      </c>
      <c r="K54" s="15" t="e">
        <f t="shared" si="1"/>
        <v>#DIV/0!</v>
      </c>
      <c r="L54" s="5"/>
    </row>
    <row r="55" spans="1:12" ht="37.5" customHeight="1" x14ac:dyDescent="0.25">
      <c r="A55" s="22">
        <v>50</v>
      </c>
      <c r="B55" s="94" t="s">
        <v>204</v>
      </c>
      <c r="C55" s="17" t="s">
        <v>172</v>
      </c>
      <c r="D55" s="186" t="s">
        <v>301</v>
      </c>
      <c r="E55" s="185">
        <v>46055</v>
      </c>
      <c r="F55" s="185">
        <v>46387</v>
      </c>
      <c r="G55" s="5"/>
      <c r="H55" s="5"/>
      <c r="I55" s="5"/>
      <c r="J55" s="15" t="e">
        <f t="shared" si="2"/>
        <v>#DIV/0!</v>
      </c>
      <c r="K55" s="15" t="e">
        <f t="shared" si="1"/>
        <v>#DIV/0!</v>
      </c>
      <c r="L55" s="5"/>
    </row>
    <row r="56" spans="1:12" ht="37.5" customHeight="1" x14ac:dyDescent="0.25">
      <c r="A56" s="22">
        <v>51</v>
      </c>
      <c r="B56" s="94" t="s">
        <v>203</v>
      </c>
      <c r="C56" s="17" t="s">
        <v>172</v>
      </c>
      <c r="D56" s="186" t="s">
        <v>301</v>
      </c>
      <c r="E56" s="185">
        <v>46055</v>
      </c>
      <c r="F56" s="185">
        <v>46387</v>
      </c>
      <c r="G56" s="5"/>
      <c r="H56" s="5"/>
      <c r="I56" s="5"/>
      <c r="J56" s="15" t="e">
        <f t="shared" si="2"/>
        <v>#DIV/0!</v>
      </c>
      <c r="K56" s="15" t="e">
        <f t="shared" si="1"/>
        <v>#DIV/0!</v>
      </c>
      <c r="L56" s="5"/>
    </row>
    <row r="57" spans="1:12" ht="37.5" customHeight="1" x14ac:dyDescent="0.25">
      <c r="A57" s="22">
        <v>52</v>
      </c>
      <c r="B57" s="94" t="s">
        <v>202</v>
      </c>
      <c r="C57" s="17" t="s">
        <v>172</v>
      </c>
      <c r="D57" s="186" t="s">
        <v>305</v>
      </c>
      <c r="E57" s="5"/>
      <c r="F57" s="5"/>
      <c r="G57" s="5"/>
      <c r="H57" s="5"/>
      <c r="I57" s="5"/>
      <c r="J57" s="15" t="e">
        <f t="shared" si="2"/>
        <v>#DIV/0!</v>
      </c>
      <c r="K57" s="15" t="e">
        <f t="shared" si="1"/>
        <v>#DIV/0!</v>
      </c>
      <c r="L57" s="5"/>
    </row>
    <row r="58" spans="1:12" ht="37.5" customHeight="1" x14ac:dyDescent="0.25">
      <c r="A58" s="22">
        <v>53</v>
      </c>
      <c r="B58" s="94" t="s">
        <v>201</v>
      </c>
      <c r="C58" s="17" t="s">
        <v>172</v>
      </c>
      <c r="D58" s="186" t="s">
        <v>301</v>
      </c>
      <c r="E58" s="5"/>
      <c r="F58" s="5"/>
      <c r="G58" s="5"/>
      <c r="H58" s="5"/>
      <c r="I58" s="5"/>
      <c r="J58" s="15" t="e">
        <f t="shared" si="2"/>
        <v>#DIV/0!</v>
      </c>
      <c r="K58" s="15" t="e">
        <f t="shared" si="1"/>
        <v>#DIV/0!</v>
      </c>
      <c r="L58" s="5"/>
    </row>
    <row r="59" spans="1:12" ht="37.5" customHeight="1" x14ac:dyDescent="0.25">
      <c r="A59" s="22">
        <v>54</v>
      </c>
      <c r="B59" s="94" t="s">
        <v>200</v>
      </c>
      <c r="C59" s="17" t="s">
        <v>172</v>
      </c>
      <c r="D59" s="186" t="s">
        <v>301</v>
      </c>
      <c r="E59" s="5"/>
      <c r="F59" s="5"/>
      <c r="G59" s="5"/>
      <c r="H59" s="5"/>
      <c r="I59" s="5"/>
      <c r="J59" s="15" t="e">
        <f t="shared" si="2"/>
        <v>#DIV/0!</v>
      </c>
      <c r="K59" s="15" t="e">
        <f t="shared" si="1"/>
        <v>#DIV/0!</v>
      </c>
      <c r="L59" s="5"/>
    </row>
    <row r="60" spans="1:12" ht="37.5" customHeight="1" x14ac:dyDescent="0.25">
      <c r="A60" s="22">
        <v>55</v>
      </c>
      <c r="B60" s="94" t="s">
        <v>199</v>
      </c>
      <c r="C60" s="17" t="s">
        <v>172</v>
      </c>
      <c r="D60" s="186" t="s">
        <v>301</v>
      </c>
      <c r="E60" s="5"/>
      <c r="F60" s="5"/>
      <c r="G60" s="5"/>
      <c r="H60" s="5"/>
      <c r="I60" s="5"/>
      <c r="J60" s="15" t="e">
        <f t="shared" si="2"/>
        <v>#DIV/0!</v>
      </c>
      <c r="K60" s="15" t="e">
        <f t="shared" si="1"/>
        <v>#DIV/0!</v>
      </c>
      <c r="L60" s="5"/>
    </row>
    <row r="61" spans="1:12" ht="37.5" customHeight="1" x14ac:dyDescent="0.25">
      <c r="A61" s="22">
        <v>56</v>
      </c>
      <c r="B61" s="94" t="s">
        <v>198</v>
      </c>
      <c r="C61" s="17" t="s">
        <v>172</v>
      </c>
      <c r="D61" s="186" t="s">
        <v>301</v>
      </c>
      <c r="E61" s="5"/>
      <c r="F61" s="5"/>
      <c r="G61" s="5"/>
      <c r="H61" s="5"/>
      <c r="I61" s="5"/>
      <c r="J61" s="15" t="e">
        <f t="shared" si="2"/>
        <v>#DIV/0!</v>
      </c>
      <c r="K61" s="15" t="e">
        <f t="shared" si="1"/>
        <v>#DIV/0!</v>
      </c>
      <c r="L61" s="5"/>
    </row>
    <row r="62" spans="1:12" ht="37.5" customHeight="1" x14ac:dyDescent="0.25">
      <c r="A62" s="22">
        <v>57</v>
      </c>
      <c r="B62" s="94" t="s">
        <v>197</v>
      </c>
      <c r="C62" s="17" t="s">
        <v>172</v>
      </c>
      <c r="D62" s="95" t="s">
        <v>298</v>
      </c>
      <c r="E62" s="5"/>
      <c r="F62" s="5"/>
      <c r="G62" s="5"/>
      <c r="H62" s="5"/>
      <c r="I62" s="5"/>
      <c r="J62" s="15" t="e">
        <f t="shared" si="2"/>
        <v>#DIV/0!</v>
      </c>
      <c r="K62" s="15" t="e">
        <f t="shared" si="1"/>
        <v>#DIV/0!</v>
      </c>
      <c r="L62" s="5"/>
    </row>
    <row r="63" spans="1:12" ht="37.5" customHeight="1" x14ac:dyDescent="0.25">
      <c r="A63" s="22">
        <v>58</v>
      </c>
      <c r="B63" s="94" t="s">
        <v>196</v>
      </c>
      <c r="C63" s="17" t="s">
        <v>172</v>
      </c>
      <c r="D63" s="186" t="s">
        <v>305</v>
      </c>
      <c r="E63" s="5"/>
      <c r="F63" s="5"/>
      <c r="G63" s="5"/>
      <c r="H63" s="5"/>
      <c r="I63" s="5"/>
      <c r="J63" s="15" t="e">
        <f t="shared" si="2"/>
        <v>#DIV/0!</v>
      </c>
      <c r="K63" s="15" t="e">
        <f t="shared" si="1"/>
        <v>#DIV/0!</v>
      </c>
      <c r="L63" s="5"/>
    </row>
    <row r="64" spans="1:12" ht="37.5" customHeight="1" x14ac:dyDescent="0.25">
      <c r="A64" s="22">
        <v>59</v>
      </c>
      <c r="B64" s="94" t="s">
        <v>195</v>
      </c>
      <c r="C64" s="17" t="s">
        <v>172</v>
      </c>
      <c r="D64" s="95" t="s">
        <v>299</v>
      </c>
      <c r="E64" s="5"/>
      <c r="F64" s="5"/>
      <c r="G64" s="5"/>
      <c r="H64" s="5"/>
      <c r="I64" s="5"/>
      <c r="J64" s="15" t="e">
        <f t="shared" si="2"/>
        <v>#DIV/0!</v>
      </c>
      <c r="K64" s="15" t="e">
        <f t="shared" si="1"/>
        <v>#DIV/0!</v>
      </c>
      <c r="L64" s="5"/>
    </row>
    <row r="65" spans="1:12" ht="37.5" customHeight="1" x14ac:dyDescent="0.25">
      <c r="A65" s="22">
        <v>60</v>
      </c>
      <c r="B65" s="94" t="s">
        <v>194</v>
      </c>
      <c r="C65" s="17" t="s">
        <v>172</v>
      </c>
      <c r="D65" s="186" t="s">
        <v>301</v>
      </c>
      <c r="E65" s="5"/>
      <c r="F65" s="5"/>
      <c r="G65" s="5"/>
      <c r="H65" s="5"/>
      <c r="I65" s="5"/>
      <c r="J65" s="15" t="e">
        <f t="shared" si="2"/>
        <v>#DIV/0!</v>
      </c>
      <c r="K65" s="15" t="e">
        <f t="shared" si="1"/>
        <v>#DIV/0!</v>
      </c>
      <c r="L65" s="5"/>
    </row>
    <row r="66" spans="1:12" ht="37.5" customHeight="1" x14ac:dyDescent="0.25">
      <c r="A66" s="22">
        <v>61</v>
      </c>
      <c r="B66" s="94" t="s">
        <v>193</v>
      </c>
      <c r="C66" s="17" t="s">
        <v>172</v>
      </c>
      <c r="D66" s="95" t="s">
        <v>298</v>
      </c>
      <c r="E66" s="5"/>
      <c r="F66" s="5"/>
      <c r="G66" s="5"/>
      <c r="H66" s="5"/>
      <c r="I66" s="5"/>
      <c r="J66" s="15" t="e">
        <f t="shared" si="2"/>
        <v>#DIV/0!</v>
      </c>
      <c r="K66" s="15" t="e">
        <f t="shared" si="1"/>
        <v>#DIV/0!</v>
      </c>
      <c r="L66" s="5"/>
    </row>
    <row r="67" spans="1:12" ht="37.5" customHeight="1" x14ac:dyDescent="0.25">
      <c r="A67" s="22">
        <v>62</v>
      </c>
      <c r="B67" s="94" t="s">
        <v>192</v>
      </c>
      <c r="C67" s="17" t="s">
        <v>172</v>
      </c>
      <c r="D67" s="186" t="s">
        <v>300</v>
      </c>
      <c r="E67" s="5"/>
      <c r="F67" s="5"/>
      <c r="G67" s="5"/>
      <c r="H67" s="5"/>
      <c r="I67" s="5"/>
      <c r="J67" s="15" t="e">
        <f t="shared" si="2"/>
        <v>#DIV/0!</v>
      </c>
      <c r="K67" s="15" t="e">
        <f t="shared" si="1"/>
        <v>#DIV/0!</v>
      </c>
      <c r="L67" s="5"/>
    </row>
    <row r="68" spans="1:12" ht="37.5" customHeight="1" x14ac:dyDescent="0.25">
      <c r="A68" s="22">
        <v>63</v>
      </c>
      <c r="B68" s="94" t="s">
        <v>191</v>
      </c>
      <c r="C68" s="17" t="s">
        <v>172</v>
      </c>
      <c r="D68" s="95" t="s">
        <v>298</v>
      </c>
      <c r="E68" s="5"/>
      <c r="F68" s="5"/>
      <c r="G68" s="5"/>
      <c r="H68" s="5"/>
      <c r="I68" s="5"/>
      <c r="J68" s="15" t="e">
        <f t="shared" si="2"/>
        <v>#DIV/0!</v>
      </c>
      <c r="K68" s="15" t="e">
        <f t="shared" si="1"/>
        <v>#DIV/0!</v>
      </c>
      <c r="L68" s="5"/>
    </row>
    <row r="69" spans="1:12" ht="37.5" customHeight="1" x14ac:dyDescent="0.25">
      <c r="A69" s="22">
        <v>64</v>
      </c>
      <c r="B69" s="94" t="s">
        <v>190</v>
      </c>
      <c r="C69" s="17" t="s">
        <v>172</v>
      </c>
      <c r="D69" s="95" t="s">
        <v>298</v>
      </c>
      <c r="E69" s="5"/>
      <c r="F69" s="5"/>
      <c r="G69" s="5"/>
      <c r="H69" s="5"/>
      <c r="I69" s="5"/>
      <c r="J69" s="15" t="e">
        <f t="shared" si="2"/>
        <v>#DIV/0!</v>
      </c>
      <c r="K69" s="15" t="e">
        <f t="shared" si="1"/>
        <v>#DIV/0!</v>
      </c>
      <c r="L69" s="5"/>
    </row>
    <row r="70" spans="1:12" ht="37.5" customHeight="1" x14ac:dyDescent="0.25">
      <c r="A70" s="22">
        <v>65</v>
      </c>
      <c r="B70" s="94" t="s">
        <v>189</v>
      </c>
      <c r="C70" s="17" t="s">
        <v>172</v>
      </c>
      <c r="D70" s="95" t="s">
        <v>298</v>
      </c>
      <c r="E70" s="5"/>
      <c r="F70" s="5"/>
      <c r="G70" s="5"/>
      <c r="H70" s="5"/>
      <c r="I70" s="5"/>
      <c r="J70" s="15" t="e">
        <f t="shared" si="2"/>
        <v>#DIV/0!</v>
      </c>
      <c r="K70" s="15" t="e">
        <f t="shared" si="1"/>
        <v>#DIV/0!</v>
      </c>
      <c r="L70" s="5"/>
    </row>
    <row r="71" spans="1:12" ht="37.5" customHeight="1" x14ac:dyDescent="0.25">
      <c r="A71" s="22">
        <v>66</v>
      </c>
      <c r="B71" s="94" t="s">
        <v>188</v>
      </c>
      <c r="C71" s="17" t="s">
        <v>172</v>
      </c>
      <c r="D71" s="95" t="s">
        <v>298</v>
      </c>
      <c r="E71" s="5"/>
      <c r="F71" s="5"/>
      <c r="G71" s="5"/>
      <c r="H71" s="5"/>
      <c r="I71" s="5"/>
      <c r="J71" s="15" t="e">
        <f t="shared" ref="J71:J86" si="3">H71/G71</f>
        <v>#DIV/0!</v>
      </c>
      <c r="K71" s="15" t="e">
        <f t="shared" si="1"/>
        <v>#DIV/0!</v>
      </c>
      <c r="L71" s="5"/>
    </row>
    <row r="72" spans="1:12" ht="37.5" customHeight="1" x14ac:dyDescent="0.25">
      <c r="A72" s="22">
        <v>67</v>
      </c>
      <c r="B72" s="94" t="s">
        <v>187</v>
      </c>
      <c r="C72" s="17" t="s">
        <v>172</v>
      </c>
      <c r="D72" s="186" t="s">
        <v>301</v>
      </c>
      <c r="E72" s="5"/>
      <c r="F72" s="5"/>
      <c r="G72" s="5"/>
      <c r="H72" s="5"/>
      <c r="I72" s="5"/>
      <c r="J72" s="15" t="e">
        <f t="shared" si="3"/>
        <v>#DIV/0!</v>
      </c>
      <c r="K72" s="15" t="e">
        <f t="shared" ref="K72:K86" si="4">1-J72</f>
        <v>#DIV/0!</v>
      </c>
      <c r="L72" s="5"/>
    </row>
    <row r="73" spans="1:12" ht="37.5" customHeight="1" x14ac:dyDescent="0.25">
      <c r="A73" s="22">
        <v>68</v>
      </c>
      <c r="B73" s="94" t="s">
        <v>186</v>
      </c>
      <c r="C73" s="17" t="s">
        <v>172</v>
      </c>
      <c r="D73" s="186" t="s">
        <v>300</v>
      </c>
      <c r="E73" s="5"/>
      <c r="F73" s="5"/>
      <c r="G73" s="5"/>
      <c r="H73" s="5"/>
      <c r="I73" s="5"/>
      <c r="J73" s="15" t="e">
        <f t="shared" si="3"/>
        <v>#DIV/0!</v>
      </c>
      <c r="K73" s="15" t="e">
        <f t="shared" si="4"/>
        <v>#DIV/0!</v>
      </c>
      <c r="L73" s="5"/>
    </row>
    <row r="74" spans="1:12" ht="37.5" customHeight="1" x14ac:dyDescent="0.25">
      <c r="A74" s="22">
        <v>69</v>
      </c>
      <c r="B74" s="94" t="s">
        <v>185</v>
      </c>
      <c r="C74" s="17" t="s">
        <v>172</v>
      </c>
      <c r="D74" s="186" t="s">
        <v>300</v>
      </c>
      <c r="E74" s="5"/>
      <c r="F74" s="5"/>
      <c r="G74" s="5"/>
      <c r="H74" s="5"/>
      <c r="I74" s="5"/>
      <c r="J74" s="15" t="e">
        <f t="shared" si="3"/>
        <v>#DIV/0!</v>
      </c>
      <c r="K74" s="15" t="e">
        <f t="shared" si="4"/>
        <v>#DIV/0!</v>
      </c>
      <c r="L74" s="5"/>
    </row>
    <row r="75" spans="1:12" ht="37.5" customHeight="1" x14ac:dyDescent="0.25">
      <c r="A75" s="22">
        <v>70</v>
      </c>
      <c r="B75" s="94" t="s">
        <v>184</v>
      </c>
      <c r="C75" s="17" t="s">
        <v>172</v>
      </c>
      <c r="D75" s="186" t="s">
        <v>301</v>
      </c>
      <c r="E75" s="5"/>
      <c r="F75" s="5"/>
      <c r="G75" s="5"/>
      <c r="H75" s="5"/>
      <c r="I75" s="5"/>
      <c r="J75" s="15" t="e">
        <f t="shared" si="3"/>
        <v>#DIV/0!</v>
      </c>
      <c r="K75" s="15" t="e">
        <f t="shared" si="4"/>
        <v>#DIV/0!</v>
      </c>
      <c r="L75" s="5"/>
    </row>
    <row r="76" spans="1:12" ht="37.5" customHeight="1" x14ac:dyDescent="0.25">
      <c r="A76" s="22">
        <v>71</v>
      </c>
      <c r="B76" s="94" t="s">
        <v>183</v>
      </c>
      <c r="C76" s="17" t="s">
        <v>172</v>
      </c>
      <c r="D76" s="186" t="s">
        <v>300</v>
      </c>
      <c r="E76" s="5"/>
      <c r="F76" s="5"/>
      <c r="G76" s="5"/>
      <c r="H76" s="5"/>
      <c r="I76" s="5"/>
      <c r="J76" s="15" t="e">
        <f t="shared" si="3"/>
        <v>#DIV/0!</v>
      </c>
      <c r="K76" s="15" t="e">
        <f t="shared" si="4"/>
        <v>#DIV/0!</v>
      </c>
      <c r="L76" s="5"/>
    </row>
    <row r="77" spans="1:12" ht="37.5" customHeight="1" x14ac:dyDescent="0.25">
      <c r="A77" s="22">
        <v>72</v>
      </c>
      <c r="B77" s="94" t="s">
        <v>182</v>
      </c>
      <c r="C77" s="17" t="s">
        <v>172</v>
      </c>
      <c r="D77" s="186" t="s">
        <v>301</v>
      </c>
      <c r="E77" s="5"/>
      <c r="F77" s="5"/>
      <c r="G77" s="5"/>
      <c r="H77" s="5"/>
      <c r="I77" s="5"/>
      <c r="J77" s="15" t="e">
        <f t="shared" si="3"/>
        <v>#DIV/0!</v>
      </c>
      <c r="K77" s="15" t="e">
        <f t="shared" si="4"/>
        <v>#DIV/0!</v>
      </c>
      <c r="L77" s="5"/>
    </row>
    <row r="78" spans="1:12" ht="37.5" customHeight="1" x14ac:dyDescent="0.25">
      <c r="A78" s="22">
        <v>73</v>
      </c>
      <c r="B78" s="94" t="s">
        <v>181</v>
      </c>
      <c r="C78" s="17" t="s">
        <v>172</v>
      </c>
      <c r="D78" s="186" t="s">
        <v>301</v>
      </c>
      <c r="E78" s="5"/>
      <c r="F78" s="5"/>
      <c r="G78" s="5"/>
      <c r="H78" s="5"/>
      <c r="I78" s="5"/>
      <c r="J78" s="15" t="e">
        <f t="shared" si="3"/>
        <v>#DIV/0!</v>
      </c>
      <c r="K78" s="15" t="e">
        <f t="shared" si="4"/>
        <v>#DIV/0!</v>
      </c>
      <c r="L78" s="5"/>
    </row>
    <row r="79" spans="1:12" ht="37.5" customHeight="1" x14ac:dyDescent="0.25">
      <c r="A79" s="22">
        <v>74</v>
      </c>
      <c r="B79" s="94" t="s">
        <v>180</v>
      </c>
      <c r="C79" s="17" t="s">
        <v>172</v>
      </c>
      <c r="D79" s="186" t="s">
        <v>301</v>
      </c>
      <c r="E79" s="5"/>
      <c r="F79" s="5"/>
      <c r="G79" s="5"/>
      <c r="H79" s="5"/>
      <c r="I79" s="5"/>
      <c r="J79" s="15" t="e">
        <f t="shared" si="3"/>
        <v>#DIV/0!</v>
      </c>
      <c r="K79" s="15" t="e">
        <f t="shared" si="4"/>
        <v>#DIV/0!</v>
      </c>
      <c r="L79" s="5"/>
    </row>
    <row r="80" spans="1:12" ht="37.5" customHeight="1" x14ac:dyDescent="0.25">
      <c r="A80" s="22">
        <v>75</v>
      </c>
      <c r="B80" s="94" t="s">
        <v>179</v>
      </c>
      <c r="C80" s="17" t="s">
        <v>172</v>
      </c>
      <c r="D80" s="95" t="s">
        <v>298</v>
      </c>
      <c r="E80" s="5"/>
      <c r="F80" s="5"/>
      <c r="G80" s="5"/>
      <c r="H80" s="5"/>
      <c r="I80" s="5"/>
      <c r="J80" s="15" t="e">
        <f t="shared" si="3"/>
        <v>#DIV/0!</v>
      </c>
      <c r="K80" s="15" t="e">
        <f t="shared" si="4"/>
        <v>#DIV/0!</v>
      </c>
      <c r="L80" s="5"/>
    </row>
    <row r="81" spans="1:12" ht="37.5" customHeight="1" x14ac:dyDescent="0.25">
      <c r="A81" s="22">
        <v>76</v>
      </c>
      <c r="B81" s="94" t="s">
        <v>178</v>
      </c>
      <c r="C81" s="17" t="s">
        <v>172</v>
      </c>
      <c r="D81" s="186" t="s">
        <v>301</v>
      </c>
      <c r="E81" s="5"/>
      <c r="F81" s="5"/>
      <c r="G81" s="5"/>
      <c r="H81" s="5"/>
      <c r="I81" s="5"/>
      <c r="J81" s="15" t="e">
        <f t="shared" si="3"/>
        <v>#DIV/0!</v>
      </c>
      <c r="K81" s="15" t="e">
        <f t="shared" si="4"/>
        <v>#DIV/0!</v>
      </c>
      <c r="L81" s="5"/>
    </row>
    <row r="82" spans="1:12" ht="37.5" customHeight="1" x14ac:dyDescent="0.25">
      <c r="A82" s="22">
        <v>77</v>
      </c>
      <c r="B82" s="94" t="s">
        <v>177</v>
      </c>
      <c r="C82" s="17" t="s">
        <v>172</v>
      </c>
      <c r="D82" s="186" t="s">
        <v>301</v>
      </c>
      <c r="E82" s="5"/>
      <c r="F82" s="5"/>
      <c r="G82" s="5"/>
      <c r="H82" s="5"/>
      <c r="I82" s="5"/>
      <c r="J82" s="15" t="e">
        <f t="shared" si="3"/>
        <v>#DIV/0!</v>
      </c>
      <c r="K82" s="15" t="e">
        <f t="shared" si="4"/>
        <v>#DIV/0!</v>
      </c>
      <c r="L82" s="5"/>
    </row>
    <row r="83" spans="1:12" ht="37.5" customHeight="1" x14ac:dyDescent="0.25">
      <c r="A83" s="22">
        <v>78</v>
      </c>
      <c r="B83" s="94" t="s">
        <v>176</v>
      </c>
      <c r="C83" s="17" t="s">
        <v>172</v>
      </c>
      <c r="D83" s="186" t="s">
        <v>301</v>
      </c>
      <c r="E83" s="5"/>
      <c r="F83" s="5"/>
      <c r="G83" s="5"/>
      <c r="H83" s="5"/>
      <c r="I83" s="5"/>
      <c r="J83" s="15" t="e">
        <f t="shared" si="3"/>
        <v>#DIV/0!</v>
      </c>
      <c r="K83" s="15" t="e">
        <f t="shared" si="4"/>
        <v>#DIV/0!</v>
      </c>
      <c r="L83" s="5"/>
    </row>
    <row r="84" spans="1:12" ht="37.5" customHeight="1" x14ac:dyDescent="0.25">
      <c r="A84" s="22">
        <v>79</v>
      </c>
      <c r="B84" s="94" t="s">
        <v>175</v>
      </c>
      <c r="C84" s="17" t="s">
        <v>172</v>
      </c>
      <c r="D84" s="186" t="s">
        <v>301</v>
      </c>
      <c r="E84" s="5"/>
      <c r="F84" s="5"/>
      <c r="G84" s="5"/>
      <c r="H84" s="5"/>
      <c r="I84" s="5"/>
      <c r="J84" s="15" t="e">
        <f t="shared" si="3"/>
        <v>#DIV/0!</v>
      </c>
      <c r="K84" s="15" t="e">
        <f t="shared" si="4"/>
        <v>#DIV/0!</v>
      </c>
      <c r="L84" s="5"/>
    </row>
    <row r="85" spans="1:12" ht="37.5" customHeight="1" x14ac:dyDescent="0.25">
      <c r="A85" s="22">
        <v>80</v>
      </c>
      <c r="B85" s="94" t="s">
        <v>174</v>
      </c>
      <c r="C85" s="17" t="s">
        <v>172</v>
      </c>
      <c r="D85" s="186" t="s">
        <v>301</v>
      </c>
      <c r="E85" s="5"/>
      <c r="F85" s="5"/>
      <c r="G85" s="5"/>
      <c r="H85" s="5"/>
      <c r="I85" s="5"/>
      <c r="J85" s="15" t="e">
        <f t="shared" si="3"/>
        <v>#DIV/0!</v>
      </c>
      <c r="K85" s="15" t="e">
        <f t="shared" si="4"/>
        <v>#DIV/0!</v>
      </c>
      <c r="L85" s="5"/>
    </row>
    <row r="86" spans="1:12" ht="37.5" customHeight="1" x14ac:dyDescent="0.25">
      <c r="A86" s="22">
        <v>81</v>
      </c>
      <c r="B86" s="94" t="s">
        <v>173</v>
      </c>
      <c r="C86" s="17" t="s">
        <v>172</v>
      </c>
      <c r="D86" s="186" t="s">
        <v>301</v>
      </c>
      <c r="E86" s="5"/>
      <c r="F86" s="5"/>
      <c r="G86" s="5"/>
      <c r="H86" s="5"/>
      <c r="I86" s="5"/>
      <c r="J86" s="15" t="e">
        <f t="shared" si="3"/>
        <v>#DIV/0!</v>
      </c>
      <c r="K86" s="15" t="e">
        <f t="shared" si="4"/>
        <v>#DIV/0!</v>
      </c>
      <c r="L86" s="5"/>
    </row>
  </sheetData>
  <mergeCells count="12">
    <mergeCell ref="K5:K6"/>
    <mergeCell ref="L5:L6"/>
    <mergeCell ref="C1:L3"/>
    <mergeCell ref="A5:A6"/>
    <mergeCell ref="B5:B6"/>
    <mergeCell ref="C5:D5"/>
    <mergeCell ref="G5:G6"/>
    <mergeCell ref="H5:H6"/>
    <mergeCell ref="I5:I6"/>
    <mergeCell ref="J5:J6"/>
    <mergeCell ref="E5:E6"/>
    <mergeCell ref="F5:F6"/>
  </mergeCells>
  <conditionalFormatting sqref="K7:K86">
    <cfRule type="dataBar" priority="1">
      <dataBar showValue="0">
        <cfvo type="num" val="0"/>
        <cfvo type="num" val="1"/>
        <color theme="0"/>
      </dataBar>
      <extLst>
        <ext xmlns:x14="http://schemas.microsoft.com/office/spreadsheetml/2009/9/main" uri="{B025F937-C7B1-47D3-B67F-A62EFF666E3E}">
          <x14:id>{0166B75F-E6B9-4AF6-99D1-AB91ACBE350C}</x14:id>
        </ext>
      </extLst>
    </cfRule>
    <cfRule type="expression" dxfId="32" priority="2">
      <formula>J7&lt;30%</formula>
    </cfRule>
    <cfRule type="expression" dxfId="31" priority="3">
      <formula>J7&lt;60%</formula>
    </cfRule>
    <cfRule type="expression" dxfId="30" priority="4">
      <formula>J7&lt;=100%</formula>
    </cfRule>
  </conditionalFormatting>
  <dataValidations count="1">
    <dataValidation allowBlank="1" showInputMessage="1" showErrorMessage="1" promptTitle="Meta enero" prompt="Diligenciar el valor de la meta programada para el mes. _x000a_Debe ser registrado de manera acumulada de acuerdo con la periodicidad del indicador  " sqref="A5:C5 G5:L5" xr:uid="{BBA9D4B8-BF3E-4840-8C81-BD591A70BD75}"/>
  </dataValidations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166B75F-E6B9-4AF6-99D1-AB91ACBE350C}">
            <x14:dataBar minLength="0" maxLength="100" gradient="0" direction="rightToLef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K7:K86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C9557-B07B-452F-9816-74FC1AE9D406}">
  <dimension ref="A1:M56"/>
  <sheetViews>
    <sheetView topLeftCell="C1" workbookViewId="0">
      <selection activeCell="H15" sqref="H15"/>
    </sheetView>
  </sheetViews>
  <sheetFormatPr baseColWidth="10" defaultRowHeight="15" x14ac:dyDescent="0.25"/>
  <cols>
    <col min="1" max="1" width="6.7109375" customWidth="1"/>
    <col min="2" max="2" width="47.7109375" customWidth="1"/>
    <col min="3" max="3" width="47" customWidth="1"/>
    <col min="4" max="4" width="27.5703125" style="85" customWidth="1"/>
    <col min="5" max="5" width="21.42578125" customWidth="1"/>
    <col min="6" max="6" width="15.85546875" style="57" customWidth="1"/>
    <col min="7" max="8" width="21.42578125" customWidth="1"/>
    <col min="9" max="9" width="29.85546875" customWidth="1"/>
    <col min="10" max="10" width="23.42578125" customWidth="1"/>
    <col min="11" max="11" width="23.28515625" customWidth="1"/>
    <col min="12" max="12" width="14.7109375" customWidth="1"/>
    <col min="13" max="13" width="25.7109375" customWidth="1"/>
  </cols>
  <sheetData>
    <row r="1" spans="1:13" x14ac:dyDescent="0.25">
      <c r="A1" s="7"/>
      <c r="B1" s="8"/>
      <c r="C1" s="9"/>
      <c r="D1" s="112" t="s">
        <v>29</v>
      </c>
      <c r="E1" s="113"/>
      <c r="F1" s="113"/>
      <c r="G1" s="113"/>
      <c r="H1" s="113"/>
      <c r="I1" s="113"/>
      <c r="J1" s="113"/>
      <c r="K1" s="113"/>
      <c r="L1" s="113"/>
      <c r="M1" s="114"/>
    </row>
    <row r="2" spans="1:13" x14ac:dyDescent="0.25">
      <c r="A2" s="10"/>
      <c r="C2" s="11"/>
      <c r="D2" s="115"/>
      <c r="E2" s="116"/>
      <c r="F2" s="116"/>
      <c r="G2" s="116"/>
      <c r="H2" s="116"/>
      <c r="I2" s="116"/>
      <c r="J2" s="116"/>
      <c r="K2" s="116"/>
      <c r="L2" s="116"/>
      <c r="M2" s="117"/>
    </row>
    <row r="3" spans="1:13" x14ac:dyDescent="0.25">
      <c r="A3" s="12"/>
      <c r="B3" s="13"/>
      <c r="C3" s="14"/>
      <c r="D3" s="118"/>
      <c r="E3" s="119"/>
      <c r="F3" s="119"/>
      <c r="G3" s="119"/>
      <c r="H3" s="119"/>
      <c r="I3" s="119"/>
      <c r="J3" s="119"/>
      <c r="K3" s="119"/>
      <c r="L3" s="119"/>
      <c r="M3" s="120"/>
    </row>
    <row r="4" spans="1:13" x14ac:dyDescent="0.25">
      <c r="A4" s="1"/>
      <c r="B4" s="1"/>
      <c r="C4" s="1"/>
      <c r="D4" s="84"/>
      <c r="E4" s="1"/>
      <c r="F4" s="79"/>
      <c r="G4" s="1"/>
      <c r="H4" s="1"/>
      <c r="I4" s="1"/>
      <c r="J4" s="1"/>
      <c r="K4" s="1"/>
      <c r="L4" s="1"/>
      <c r="M4" s="1"/>
    </row>
    <row r="5" spans="1:13" ht="15.75" customHeight="1" x14ac:dyDescent="0.25">
      <c r="A5" s="121" t="s">
        <v>23</v>
      </c>
      <c r="B5" s="121" t="s">
        <v>16</v>
      </c>
      <c r="C5" s="121" t="s">
        <v>2</v>
      </c>
      <c r="D5" s="121" t="s">
        <v>4</v>
      </c>
      <c r="E5" s="121"/>
      <c r="F5" s="121" t="s">
        <v>17</v>
      </c>
      <c r="G5" s="123" t="s">
        <v>311</v>
      </c>
      <c r="H5" s="123" t="s">
        <v>312</v>
      </c>
      <c r="I5" s="121" t="s">
        <v>0</v>
      </c>
      <c r="J5" s="111" t="s">
        <v>5</v>
      </c>
      <c r="K5" s="111" t="s">
        <v>18</v>
      </c>
      <c r="L5" s="111" t="s">
        <v>19</v>
      </c>
      <c r="M5" s="111" t="s">
        <v>3</v>
      </c>
    </row>
    <row r="6" spans="1:13" ht="31.5" customHeight="1" thickBot="1" x14ac:dyDescent="0.3">
      <c r="A6" s="121"/>
      <c r="B6" s="121"/>
      <c r="C6" s="121"/>
      <c r="D6" s="6" t="s">
        <v>25</v>
      </c>
      <c r="E6" s="6" t="s">
        <v>24</v>
      </c>
      <c r="F6" s="121"/>
      <c r="G6" s="124"/>
      <c r="H6" s="124"/>
      <c r="I6" s="121"/>
      <c r="J6" s="111"/>
      <c r="K6" s="111"/>
      <c r="L6" s="111"/>
      <c r="M6" s="111"/>
    </row>
    <row r="7" spans="1:13" s="21" customFormat="1" ht="45.75" thickBot="1" x14ac:dyDescent="0.3">
      <c r="A7" s="18">
        <v>1</v>
      </c>
      <c r="B7" s="18" t="s">
        <v>138</v>
      </c>
      <c r="C7" s="19" t="s">
        <v>149</v>
      </c>
      <c r="D7" s="19" t="s">
        <v>153</v>
      </c>
      <c r="E7" s="19" t="s">
        <v>154</v>
      </c>
      <c r="F7" s="22">
        <v>1</v>
      </c>
      <c r="G7" s="110">
        <v>46055</v>
      </c>
      <c r="H7" s="110">
        <v>46387</v>
      </c>
      <c r="I7" s="18"/>
      <c r="J7" s="18"/>
      <c r="K7" s="20">
        <f t="shared" ref="K7:K15" si="0">I7/F7</f>
        <v>0</v>
      </c>
      <c r="L7" s="20">
        <f>1-K7</f>
        <v>1</v>
      </c>
      <c r="M7" s="18"/>
    </row>
    <row r="8" spans="1:13" s="21" customFormat="1" ht="45.75" thickBot="1" x14ac:dyDescent="0.3">
      <c r="A8" s="18">
        <v>2</v>
      </c>
      <c r="B8" s="18" t="s">
        <v>139</v>
      </c>
      <c r="C8" s="18" t="s">
        <v>150</v>
      </c>
      <c r="D8" s="19" t="s">
        <v>153</v>
      </c>
      <c r="E8" s="19" t="s">
        <v>154</v>
      </c>
      <c r="F8" s="22">
        <v>1</v>
      </c>
      <c r="G8" s="110">
        <v>46055</v>
      </c>
      <c r="H8" s="110">
        <v>46387</v>
      </c>
      <c r="I8" s="18"/>
      <c r="J8" s="18"/>
      <c r="K8" s="20">
        <f t="shared" si="0"/>
        <v>0</v>
      </c>
      <c r="L8" s="20">
        <f t="shared" ref="L8:L15" si="1">1-K8</f>
        <v>1</v>
      </c>
      <c r="M8" s="18"/>
    </row>
    <row r="9" spans="1:13" s="21" customFormat="1" ht="45.75" thickBot="1" x14ac:dyDescent="0.3">
      <c r="A9" s="18">
        <v>3</v>
      </c>
      <c r="B9" s="18" t="s">
        <v>140</v>
      </c>
      <c r="C9" s="18" t="s">
        <v>151</v>
      </c>
      <c r="D9" s="19" t="s">
        <v>153</v>
      </c>
      <c r="E9" s="19" t="s">
        <v>154</v>
      </c>
      <c r="F9" s="22">
        <v>1</v>
      </c>
      <c r="G9" s="110">
        <v>46055</v>
      </c>
      <c r="H9" s="110">
        <v>46387</v>
      </c>
      <c r="I9" s="18"/>
      <c r="J9" s="18"/>
      <c r="K9" s="20">
        <f t="shared" si="0"/>
        <v>0</v>
      </c>
      <c r="L9" s="20">
        <f t="shared" si="1"/>
        <v>1</v>
      </c>
      <c r="M9" s="18"/>
    </row>
    <row r="10" spans="1:13" s="21" customFormat="1" ht="45.75" thickBot="1" x14ac:dyDescent="0.3">
      <c r="A10" s="18">
        <v>4</v>
      </c>
      <c r="B10" s="18" t="s">
        <v>141</v>
      </c>
      <c r="C10" s="18" t="s">
        <v>150</v>
      </c>
      <c r="D10" s="19" t="s">
        <v>153</v>
      </c>
      <c r="E10" s="19" t="s">
        <v>154</v>
      </c>
      <c r="F10" s="22">
        <v>1</v>
      </c>
      <c r="G10" s="110">
        <v>46055</v>
      </c>
      <c r="H10" s="110">
        <v>46387</v>
      </c>
      <c r="I10" s="18"/>
      <c r="J10" s="18"/>
      <c r="K10" s="20">
        <f t="shared" si="0"/>
        <v>0</v>
      </c>
      <c r="L10" s="20">
        <f t="shared" si="1"/>
        <v>1</v>
      </c>
      <c r="M10" s="18"/>
    </row>
    <row r="11" spans="1:13" s="21" customFormat="1" ht="45.75" thickBot="1" x14ac:dyDescent="0.3">
      <c r="A11" s="18">
        <v>5</v>
      </c>
      <c r="B11" s="18" t="s">
        <v>142</v>
      </c>
      <c r="C11" s="19" t="s">
        <v>152</v>
      </c>
      <c r="D11" s="19" t="s">
        <v>153</v>
      </c>
      <c r="E11" s="19" t="s">
        <v>154</v>
      </c>
      <c r="F11" s="22">
        <v>1</v>
      </c>
      <c r="G11" s="110">
        <v>46055</v>
      </c>
      <c r="H11" s="110">
        <v>46387</v>
      </c>
      <c r="I11" s="18"/>
      <c r="J11" s="18"/>
      <c r="K11" s="20">
        <f t="shared" si="0"/>
        <v>0</v>
      </c>
      <c r="L11" s="20">
        <f t="shared" si="1"/>
        <v>1</v>
      </c>
      <c r="M11" s="18"/>
    </row>
    <row r="12" spans="1:13" s="21" customFormat="1" ht="45.75" thickBot="1" x14ac:dyDescent="0.3">
      <c r="A12" s="18">
        <v>6</v>
      </c>
      <c r="B12" s="18" t="s">
        <v>141</v>
      </c>
      <c r="C12" s="19" t="s">
        <v>150</v>
      </c>
      <c r="D12" s="19" t="s">
        <v>153</v>
      </c>
      <c r="E12" s="19" t="s">
        <v>154</v>
      </c>
      <c r="F12" s="22">
        <v>2</v>
      </c>
      <c r="G12" s="110">
        <v>46055</v>
      </c>
      <c r="H12" s="110">
        <v>46387</v>
      </c>
      <c r="I12" s="18"/>
      <c r="J12" s="18"/>
      <c r="K12" s="20">
        <f t="shared" si="0"/>
        <v>0</v>
      </c>
      <c r="L12" s="20">
        <f t="shared" si="1"/>
        <v>1</v>
      </c>
      <c r="M12" s="18"/>
    </row>
    <row r="13" spans="1:13" s="21" customFormat="1" ht="195.75" thickBot="1" x14ac:dyDescent="0.3">
      <c r="A13" s="18">
        <v>8</v>
      </c>
      <c r="B13" s="18" t="s">
        <v>143</v>
      </c>
      <c r="C13" s="19" t="s">
        <v>144</v>
      </c>
      <c r="D13" s="19" t="s">
        <v>153</v>
      </c>
      <c r="E13" s="19" t="s">
        <v>154</v>
      </c>
      <c r="F13" s="22">
        <v>2</v>
      </c>
      <c r="G13" s="110">
        <v>46055</v>
      </c>
      <c r="H13" s="110">
        <v>46387</v>
      </c>
      <c r="I13" s="18"/>
      <c r="J13" s="18"/>
      <c r="K13" s="20">
        <f t="shared" si="0"/>
        <v>0</v>
      </c>
      <c r="L13" s="20">
        <f t="shared" si="1"/>
        <v>1</v>
      </c>
      <c r="M13" s="18"/>
    </row>
    <row r="14" spans="1:13" s="21" customFormat="1" ht="225" x14ac:dyDescent="0.25">
      <c r="A14" s="18">
        <v>9</v>
      </c>
      <c r="B14" s="18" t="s">
        <v>145</v>
      </c>
      <c r="C14" s="19" t="s">
        <v>146</v>
      </c>
      <c r="D14" s="19" t="s">
        <v>153</v>
      </c>
      <c r="E14" s="19" t="s">
        <v>154</v>
      </c>
      <c r="F14" s="46">
        <v>2</v>
      </c>
      <c r="G14" s="183">
        <v>46055</v>
      </c>
      <c r="H14" s="183">
        <v>46387</v>
      </c>
      <c r="I14" s="18"/>
      <c r="J14" s="18"/>
      <c r="K14" s="20">
        <f t="shared" si="0"/>
        <v>0</v>
      </c>
      <c r="L14" s="20">
        <f t="shared" si="1"/>
        <v>1</v>
      </c>
      <c r="M14" s="18"/>
    </row>
    <row r="15" spans="1:13" s="21" customFormat="1" ht="240" x14ac:dyDescent="0.25">
      <c r="A15" s="18">
        <v>10</v>
      </c>
      <c r="B15" s="18" t="s">
        <v>147</v>
      </c>
      <c r="C15" s="19" t="s">
        <v>148</v>
      </c>
      <c r="D15" s="19" t="s">
        <v>153</v>
      </c>
      <c r="E15" s="19" t="s">
        <v>154</v>
      </c>
      <c r="F15" s="22">
        <v>3</v>
      </c>
      <c r="G15" s="185">
        <v>46055</v>
      </c>
      <c r="H15" s="185">
        <v>46387</v>
      </c>
      <c r="I15" s="18"/>
      <c r="J15" s="18"/>
      <c r="K15" s="20">
        <f t="shared" si="0"/>
        <v>0</v>
      </c>
      <c r="L15" s="20">
        <f t="shared" si="1"/>
        <v>1</v>
      </c>
      <c r="M15" s="18"/>
    </row>
    <row r="16" spans="1:13" s="21" customFormat="1" x14ac:dyDescent="0.25">
      <c r="D16" s="82"/>
      <c r="F16" s="81"/>
      <c r="G16" s="184"/>
      <c r="H16" s="184"/>
      <c r="K16" s="83"/>
      <c r="L16"/>
    </row>
    <row r="17" spans="4:12" s="21" customFormat="1" x14ac:dyDescent="0.25">
      <c r="D17" s="82"/>
      <c r="F17" s="81"/>
      <c r="G17" s="184"/>
      <c r="H17" s="184"/>
      <c r="K17" s="83"/>
      <c r="L17"/>
    </row>
    <row r="18" spans="4:12" s="21" customFormat="1" x14ac:dyDescent="0.25">
      <c r="D18" s="82"/>
      <c r="F18" s="81"/>
      <c r="G18" s="184"/>
      <c r="H18" s="184"/>
      <c r="K18" s="83"/>
      <c r="L18"/>
    </row>
    <row r="19" spans="4:12" s="21" customFormat="1" x14ac:dyDescent="0.25">
      <c r="D19" s="82"/>
      <c r="F19" s="81"/>
      <c r="G19" s="184"/>
      <c r="H19" s="184"/>
      <c r="K19" s="83"/>
      <c r="L19"/>
    </row>
    <row r="20" spans="4:12" s="21" customFormat="1" x14ac:dyDescent="0.25">
      <c r="D20" s="82"/>
      <c r="F20" s="81"/>
      <c r="G20" s="184"/>
      <c r="H20" s="184"/>
      <c r="K20" s="83"/>
      <c r="L20"/>
    </row>
    <row r="21" spans="4:12" s="21" customFormat="1" x14ac:dyDescent="0.25">
      <c r="D21" s="82"/>
      <c r="F21" s="81"/>
      <c r="G21" s="184"/>
      <c r="H21" s="184"/>
      <c r="K21" s="83"/>
      <c r="L21"/>
    </row>
    <row r="22" spans="4:12" s="21" customFormat="1" x14ac:dyDescent="0.25">
      <c r="D22" s="82"/>
      <c r="F22" s="81"/>
      <c r="G22" s="184"/>
      <c r="H22" s="184"/>
      <c r="K22" s="83"/>
      <c r="L22"/>
    </row>
    <row r="23" spans="4:12" s="21" customFormat="1" x14ac:dyDescent="0.25">
      <c r="D23" s="82"/>
      <c r="F23" s="81"/>
      <c r="G23" s="184"/>
      <c r="H23" s="184"/>
      <c r="K23" s="83"/>
      <c r="L23"/>
    </row>
    <row r="24" spans="4:12" s="21" customFormat="1" x14ac:dyDescent="0.25">
      <c r="D24" s="82"/>
      <c r="F24" s="81"/>
      <c r="G24" s="184"/>
      <c r="H24" s="184"/>
      <c r="K24" s="83"/>
      <c r="L24"/>
    </row>
    <row r="25" spans="4:12" s="21" customFormat="1" x14ac:dyDescent="0.25">
      <c r="D25" s="82"/>
      <c r="F25" s="81"/>
      <c r="G25" s="184"/>
      <c r="H25" s="184"/>
      <c r="K25" s="83"/>
      <c r="L25"/>
    </row>
    <row r="26" spans="4:12" s="21" customFormat="1" x14ac:dyDescent="0.25">
      <c r="D26" s="82"/>
      <c r="F26" s="81"/>
      <c r="G26" s="184"/>
      <c r="H26" s="184"/>
      <c r="K26" s="83"/>
      <c r="L26"/>
    </row>
    <row r="27" spans="4:12" s="21" customFormat="1" x14ac:dyDescent="0.25">
      <c r="D27" s="82"/>
      <c r="F27" s="81"/>
      <c r="G27" s="184"/>
      <c r="H27" s="184"/>
      <c r="K27" s="83"/>
      <c r="L27"/>
    </row>
    <row r="28" spans="4:12" s="21" customFormat="1" x14ac:dyDescent="0.25">
      <c r="D28" s="82"/>
      <c r="F28" s="81"/>
      <c r="G28" s="184"/>
      <c r="H28" s="184"/>
      <c r="K28" s="83"/>
      <c r="L28"/>
    </row>
    <row r="29" spans="4:12" s="21" customFormat="1" x14ac:dyDescent="0.25">
      <c r="D29" s="82"/>
      <c r="F29" s="81"/>
      <c r="G29" s="184"/>
      <c r="H29" s="184"/>
      <c r="K29" s="83"/>
      <c r="L29"/>
    </row>
    <row r="30" spans="4:12" s="21" customFormat="1" x14ac:dyDescent="0.25">
      <c r="D30" s="82"/>
      <c r="F30" s="81"/>
      <c r="G30" s="184"/>
      <c r="H30" s="184"/>
      <c r="K30" s="83"/>
      <c r="L30"/>
    </row>
    <row r="31" spans="4:12" s="21" customFormat="1" x14ac:dyDescent="0.25">
      <c r="D31" s="82"/>
      <c r="F31" s="81"/>
      <c r="G31" s="184"/>
      <c r="H31" s="184"/>
      <c r="K31" s="83"/>
      <c r="L31"/>
    </row>
    <row r="32" spans="4:12" s="21" customFormat="1" x14ac:dyDescent="0.25">
      <c r="D32" s="82"/>
      <c r="F32" s="81"/>
      <c r="G32" s="184"/>
      <c r="H32" s="184"/>
      <c r="K32" s="83"/>
      <c r="L32"/>
    </row>
    <row r="33" spans="4:12" s="21" customFormat="1" x14ac:dyDescent="0.25">
      <c r="D33" s="82"/>
      <c r="F33" s="81"/>
      <c r="G33" s="184"/>
      <c r="H33" s="184"/>
      <c r="K33" s="83"/>
      <c r="L33"/>
    </row>
    <row r="34" spans="4:12" s="21" customFormat="1" x14ac:dyDescent="0.25">
      <c r="D34" s="82"/>
      <c r="F34" s="81"/>
      <c r="G34" s="184"/>
      <c r="H34" s="184"/>
      <c r="K34" s="83"/>
      <c r="L34"/>
    </row>
    <row r="35" spans="4:12" s="21" customFormat="1" x14ac:dyDescent="0.25">
      <c r="D35" s="82"/>
      <c r="F35" s="81"/>
      <c r="G35" s="184"/>
      <c r="H35" s="184"/>
      <c r="K35" s="83"/>
      <c r="L35"/>
    </row>
    <row r="36" spans="4:12" s="21" customFormat="1" x14ac:dyDescent="0.25">
      <c r="D36" s="82"/>
      <c r="F36" s="81"/>
      <c r="G36" s="184"/>
      <c r="H36" s="184"/>
      <c r="K36" s="83"/>
      <c r="L36"/>
    </row>
    <row r="37" spans="4:12" s="21" customFormat="1" x14ac:dyDescent="0.25">
      <c r="D37" s="82"/>
      <c r="F37" s="81"/>
      <c r="G37" s="184"/>
      <c r="H37" s="184"/>
      <c r="K37" s="83"/>
      <c r="L37"/>
    </row>
    <row r="38" spans="4:12" s="21" customFormat="1" x14ac:dyDescent="0.25">
      <c r="D38" s="82"/>
      <c r="F38" s="81"/>
      <c r="G38" s="184"/>
      <c r="H38" s="184"/>
      <c r="K38" s="83"/>
      <c r="L38"/>
    </row>
    <row r="39" spans="4:12" s="21" customFormat="1" x14ac:dyDescent="0.25">
      <c r="D39" s="82"/>
      <c r="F39" s="81"/>
      <c r="G39" s="184"/>
      <c r="H39" s="184"/>
      <c r="K39" s="83"/>
      <c r="L39"/>
    </row>
    <row r="40" spans="4:12" s="21" customFormat="1" x14ac:dyDescent="0.25">
      <c r="D40" s="82"/>
      <c r="F40" s="81"/>
      <c r="G40" s="184"/>
      <c r="H40" s="184"/>
      <c r="K40" s="83"/>
      <c r="L40"/>
    </row>
    <row r="41" spans="4:12" s="21" customFormat="1" x14ac:dyDescent="0.25">
      <c r="D41" s="82"/>
      <c r="F41" s="81"/>
      <c r="G41" s="184"/>
      <c r="H41" s="184"/>
      <c r="K41" s="83"/>
      <c r="L41"/>
    </row>
    <row r="42" spans="4:12" s="21" customFormat="1" x14ac:dyDescent="0.25">
      <c r="D42" s="82"/>
      <c r="F42" s="81"/>
      <c r="G42" s="184"/>
      <c r="H42" s="184"/>
      <c r="K42" s="83"/>
      <c r="L42"/>
    </row>
    <row r="43" spans="4:12" s="21" customFormat="1" x14ac:dyDescent="0.25">
      <c r="D43" s="82"/>
      <c r="F43" s="81"/>
      <c r="G43" s="184"/>
      <c r="H43" s="184"/>
      <c r="K43" s="83"/>
      <c r="L43"/>
    </row>
    <row r="44" spans="4:12" s="21" customFormat="1" x14ac:dyDescent="0.25">
      <c r="D44" s="82"/>
      <c r="F44" s="81"/>
      <c r="G44" s="184"/>
      <c r="H44" s="184"/>
      <c r="K44" s="83"/>
      <c r="L44"/>
    </row>
    <row r="45" spans="4:12" s="21" customFormat="1" x14ac:dyDescent="0.25">
      <c r="D45" s="82"/>
      <c r="F45" s="81"/>
      <c r="G45" s="184"/>
      <c r="H45" s="184"/>
      <c r="K45" s="83"/>
      <c r="L45"/>
    </row>
    <row r="46" spans="4:12" s="21" customFormat="1" x14ac:dyDescent="0.25">
      <c r="D46" s="82"/>
      <c r="F46" s="81"/>
      <c r="G46" s="184"/>
      <c r="H46" s="184"/>
      <c r="K46" s="83"/>
      <c r="L46"/>
    </row>
    <row r="47" spans="4:12" s="21" customFormat="1" x14ac:dyDescent="0.25">
      <c r="D47" s="82"/>
      <c r="F47" s="81"/>
      <c r="G47" s="184"/>
      <c r="H47" s="184"/>
      <c r="K47" s="83"/>
      <c r="L47"/>
    </row>
    <row r="48" spans="4:12" s="21" customFormat="1" x14ac:dyDescent="0.25">
      <c r="D48" s="82"/>
      <c r="F48" s="81"/>
      <c r="G48" s="184"/>
      <c r="H48" s="184"/>
      <c r="K48" s="83"/>
      <c r="L48"/>
    </row>
    <row r="49" spans="4:12" s="21" customFormat="1" x14ac:dyDescent="0.25">
      <c r="D49" s="82"/>
      <c r="F49" s="81"/>
      <c r="G49" s="184"/>
      <c r="H49" s="184"/>
      <c r="K49" s="83"/>
      <c r="L49"/>
    </row>
    <row r="50" spans="4:12" s="21" customFormat="1" x14ac:dyDescent="0.25">
      <c r="D50" s="82"/>
      <c r="F50" s="81"/>
      <c r="G50" s="184"/>
      <c r="H50" s="184"/>
      <c r="K50" s="83"/>
      <c r="L50"/>
    </row>
    <row r="51" spans="4:12" s="21" customFormat="1" x14ac:dyDescent="0.25">
      <c r="D51" s="82"/>
      <c r="F51" s="81"/>
      <c r="G51" s="184"/>
      <c r="H51" s="184"/>
      <c r="K51" s="83"/>
      <c r="L51"/>
    </row>
    <row r="52" spans="4:12" s="21" customFormat="1" x14ac:dyDescent="0.25">
      <c r="D52" s="82"/>
      <c r="F52" s="81"/>
      <c r="G52" s="184"/>
      <c r="H52" s="184"/>
      <c r="K52" s="83"/>
      <c r="L52"/>
    </row>
    <row r="53" spans="4:12" s="21" customFormat="1" x14ac:dyDescent="0.25">
      <c r="D53" s="82"/>
      <c r="F53" s="81"/>
      <c r="G53" s="184"/>
      <c r="H53" s="184"/>
      <c r="K53" s="83"/>
      <c r="L53"/>
    </row>
    <row r="54" spans="4:12" x14ac:dyDescent="0.25">
      <c r="G54" s="184"/>
      <c r="H54" s="184"/>
    </row>
    <row r="55" spans="4:12" x14ac:dyDescent="0.25">
      <c r="G55" s="184"/>
      <c r="H55" s="184"/>
    </row>
    <row r="56" spans="4:12" x14ac:dyDescent="0.25">
      <c r="G56" s="184"/>
      <c r="H56" s="184"/>
    </row>
  </sheetData>
  <mergeCells count="13">
    <mergeCell ref="L5:L6"/>
    <mergeCell ref="M5:M6"/>
    <mergeCell ref="D1:M3"/>
    <mergeCell ref="A5:A6"/>
    <mergeCell ref="B5:B6"/>
    <mergeCell ref="C5:C6"/>
    <mergeCell ref="D5:E5"/>
    <mergeCell ref="F5:F6"/>
    <mergeCell ref="I5:I6"/>
    <mergeCell ref="H5:H6"/>
    <mergeCell ref="J5:J6"/>
    <mergeCell ref="K5:K6"/>
    <mergeCell ref="G5:G6"/>
  </mergeCells>
  <conditionalFormatting sqref="L7:L15">
    <cfRule type="dataBar" priority="1">
      <dataBar showValue="0">
        <cfvo type="num" val="0"/>
        <cfvo type="num" val="1"/>
        <color theme="0"/>
      </dataBar>
      <extLst>
        <ext xmlns:x14="http://schemas.microsoft.com/office/spreadsheetml/2009/9/main" uri="{B025F937-C7B1-47D3-B67F-A62EFF666E3E}">
          <x14:id>{44AAABCE-CE05-4C0D-AA28-44508BC706F6}</x14:id>
        </ext>
      </extLst>
    </cfRule>
    <cfRule type="expression" dxfId="29" priority="2">
      <formula>K7&lt;30%</formula>
    </cfRule>
    <cfRule type="expression" dxfId="28" priority="3">
      <formula>K7&lt;60%</formula>
    </cfRule>
    <cfRule type="expression" dxfId="27" priority="4">
      <formula>K7&lt;=100%</formula>
    </cfRule>
  </conditionalFormatting>
  <dataValidations count="1">
    <dataValidation allowBlank="1" showInputMessage="1" showErrorMessage="1" promptTitle="Meta enero" prompt="Diligenciar el valor de la meta programada para el mes. _x000a_Debe ser registrado de manera acumulada de acuerdo con la periodicidad del indicador  " sqref="A5:D5 F5 I5:M5" xr:uid="{72DD3D51-ABD7-465D-AD72-33CB7D9326E5}"/>
  </dataValidations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4AAABCE-CE05-4C0D-AA28-44508BC706F6}">
            <x14:dataBar minLength="0" maxLength="100" gradient="0" direction="rightToLef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L7:L15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1A0AD-3F7B-4B13-ACC4-23F92042635F}">
  <dimension ref="A1:M56"/>
  <sheetViews>
    <sheetView topLeftCell="D17" zoomScale="82" workbookViewId="0">
      <selection activeCell="E28" sqref="E28"/>
    </sheetView>
  </sheetViews>
  <sheetFormatPr baseColWidth="10" defaultRowHeight="15" x14ac:dyDescent="0.25"/>
  <cols>
    <col min="1" max="1" width="6.7109375" style="57" customWidth="1"/>
    <col min="2" max="2" width="49.85546875" customWidth="1"/>
    <col min="3" max="3" width="95.42578125" customWidth="1"/>
    <col min="4" max="4" width="27.5703125" customWidth="1"/>
    <col min="5" max="5" width="32.7109375" customWidth="1"/>
    <col min="6" max="7" width="21.42578125" customWidth="1"/>
    <col min="8" max="8" width="15.85546875" style="81" customWidth="1"/>
    <col min="9" max="9" width="29.85546875" customWidth="1"/>
    <col min="10" max="10" width="23.42578125" customWidth="1"/>
    <col min="11" max="11" width="23.28515625" customWidth="1"/>
    <col min="12" max="12" width="14.7109375" customWidth="1"/>
    <col min="13" max="13" width="25.7109375" customWidth="1"/>
  </cols>
  <sheetData>
    <row r="1" spans="1:13" x14ac:dyDescent="0.25">
      <c r="A1" s="76"/>
      <c r="B1" s="8"/>
      <c r="C1" s="9"/>
      <c r="D1" s="112" t="s">
        <v>28</v>
      </c>
      <c r="E1" s="113"/>
      <c r="F1" s="113"/>
      <c r="G1" s="113"/>
      <c r="H1" s="113"/>
      <c r="I1" s="113"/>
      <c r="J1" s="113"/>
      <c r="K1" s="113"/>
      <c r="L1" s="113"/>
      <c r="M1" s="114"/>
    </row>
    <row r="2" spans="1:13" x14ac:dyDescent="0.25">
      <c r="A2" s="77"/>
      <c r="C2" s="11"/>
      <c r="D2" s="115"/>
      <c r="E2" s="116"/>
      <c r="F2" s="116"/>
      <c r="G2" s="116"/>
      <c r="H2" s="116"/>
      <c r="I2" s="116"/>
      <c r="J2" s="116"/>
      <c r="K2" s="116"/>
      <c r="L2" s="116"/>
      <c r="M2" s="117"/>
    </row>
    <row r="3" spans="1:13" x14ac:dyDescent="0.25">
      <c r="A3" s="78"/>
      <c r="B3" s="13"/>
      <c r="C3" s="14"/>
      <c r="D3" s="118"/>
      <c r="E3" s="119"/>
      <c r="F3" s="119"/>
      <c r="G3" s="119"/>
      <c r="H3" s="119"/>
      <c r="I3" s="119"/>
      <c r="J3" s="119"/>
      <c r="K3" s="119"/>
      <c r="L3" s="119"/>
      <c r="M3" s="120"/>
    </row>
    <row r="4" spans="1:13" x14ac:dyDescent="0.25">
      <c r="A4" s="79"/>
      <c r="B4" s="1"/>
      <c r="C4" s="1"/>
      <c r="D4" s="1"/>
      <c r="E4" s="1"/>
      <c r="F4" s="1"/>
      <c r="G4" s="1"/>
      <c r="H4" s="80"/>
      <c r="I4" s="1"/>
      <c r="J4" s="1"/>
      <c r="K4" s="1"/>
      <c r="L4" s="1"/>
      <c r="M4" s="1"/>
    </row>
    <row r="5" spans="1:13" ht="15.75" customHeight="1" x14ac:dyDescent="0.25">
      <c r="A5" s="121" t="s">
        <v>23</v>
      </c>
      <c r="B5" s="121" t="s">
        <v>16</v>
      </c>
      <c r="C5" s="121" t="s">
        <v>2</v>
      </c>
      <c r="D5" s="121" t="s">
        <v>4</v>
      </c>
      <c r="E5" s="121"/>
      <c r="F5" s="123" t="s">
        <v>311</v>
      </c>
      <c r="G5" s="123" t="s">
        <v>312</v>
      </c>
      <c r="H5" s="121" t="s">
        <v>17</v>
      </c>
      <c r="I5" s="121" t="s">
        <v>0</v>
      </c>
      <c r="J5" s="111" t="s">
        <v>5</v>
      </c>
      <c r="K5" s="111" t="s">
        <v>18</v>
      </c>
      <c r="L5" s="111" t="s">
        <v>19</v>
      </c>
      <c r="M5" s="111" t="s">
        <v>3</v>
      </c>
    </row>
    <row r="6" spans="1:13" ht="31.5" customHeight="1" thickBot="1" x14ac:dyDescent="0.3">
      <c r="A6" s="121"/>
      <c r="B6" s="121"/>
      <c r="C6" s="121"/>
      <c r="D6" s="6" t="s">
        <v>25</v>
      </c>
      <c r="E6" s="6" t="s">
        <v>24</v>
      </c>
      <c r="F6" s="124"/>
      <c r="G6" s="124"/>
      <c r="H6" s="121"/>
      <c r="I6" s="121"/>
      <c r="J6" s="111"/>
      <c r="K6" s="111"/>
      <c r="L6" s="111"/>
      <c r="M6" s="111"/>
    </row>
    <row r="7" spans="1:13" s="21" customFormat="1" ht="147" customHeight="1" thickBot="1" x14ac:dyDescent="0.3">
      <c r="A7" s="22">
        <v>1</v>
      </c>
      <c r="B7" s="18" t="s">
        <v>94</v>
      </c>
      <c r="C7" s="19" t="s">
        <v>109</v>
      </c>
      <c r="D7" s="19" t="s">
        <v>93</v>
      </c>
      <c r="E7" s="19" t="s">
        <v>92</v>
      </c>
      <c r="F7" s="110">
        <v>46055</v>
      </c>
      <c r="G7" s="110">
        <v>46387</v>
      </c>
      <c r="H7" s="22">
        <v>1</v>
      </c>
      <c r="I7" s="18"/>
      <c r="J7" s="18"/>
      <c r="K7" s="20">
        <f t="shared" ref="K7:K28" si="0">I7/H7</f>
        <v>0</v>
      </c>
      <c r="L7" s="20">
        <f>1-K7</f>
        <v>1</v>
      </c>
      <c r="M7" s="18"/>
    </row>
    <row r="8" spans="1:13" s="21" customFormat="1" ht="105.75" thickBot="1" x14ac:dyDescent="0.3">
      <c r="A8" s="22">
        <v>2</v>
      </c>
      <c r="B8" s="18" t="s">
        <v>95</v>
      </c>
      <c r="C8" s="19" t="s">
        <v>96</v>
      </c>
      <c r="D8" s="19" t="s">
        <v>93</v>
      </c>
      <c r="E8" s="19" t="s">
        <v>92</v>
      </c>
      <c r="F8" s="110">
        <v>46055</v>
      </c>
      <c r="G8" s="110">
        <v>46387</v>
      </c>
      <c r="H8" s="22">
        <v>1</v>
      </c>
      <c r="I8" s="18"/>
      <c r="J8" s="18"/>
      <c r="K8" s="20">
        <f t="shared" si="0"/>
        <v>0</v>
      </c>
      <c r="L8" s="20">
        <f t="shared" ref="L8:L28" si="1">1-K8</f>
        <v>1</v>
      </c>
      <c r="M8" s="18"/>
    </row>
    <row r="9" spans="1:13" s="21" customFormat="1" ht="135.75" thickBot="1" x14ac:dyDescent="0.3">
      <c r="A9" s="22">
        <v>3</v>
      </c>
      <c r="B9" s="18" t="s">
        <v>97</v>
      </c>
      <c r="C9" s="19" t="s">
        <v>98</v>
      </c>
      <c r="D9" s="19" t="s">
        <v>93</v>
      </c>
      <c r="E9" s="19" t="s">
        <v>92</v>
      </c>
      <c r="F9" s="110">
        <v>46055</v>
      </c>
      <c r="G9" s="110">
        <v>46387</v>
      </c>
      <c r="H9" s="22">
        <v>1</v>
      </c>
      <c r="I9" s="18"/>
      <c r="J9" s="18"/>
      <c r="K9" s="20">
        <f t="shared" si="0"/>
        <v>0</v>
      </c>
      <c r="L9" s="20">
        <f t="shared" si="1"/>
        <v>1</v>
      </c>
      <c r="M9" s="18"/>
    </row>
    <row r="10" spans="1:13" s="21" customFormat="1" ht="135.75" thickBot="1" x14ac:dyDescent="0.3">
      <c r="A10" s="22">
        <v>4</v>
      </c>
      <c r="B10" s="18" t="s">
        <v>99</v>
      </c>
      <c r="C10" s="19" t="s">
        <v>100</v>
      </c>
      <c r="D10" s="19" t="s">
        <v>93</v>
      </c>
      <c r="E10" s="19" t="s">
        <v>92</v>
      </c>
      <c r="F10" s="110">
        <v>46055</v>
      </c>
      <c r="G10" s="110">
        <v>46387</v>
      </c>
      <c r="H10" s="22">
        <v>3</v>
      </c>
      <c r="I10" s="18"/>
      <c r="J10" s="18"/>
      <c r="K10" s="20">
        <f t="shared" si="0"/>
        <v>0</v>
      </c>
      <c r="L10" s="20">
        <f t="shared" si="1"/>
        <v>1</v>
      </c>
      <c r="M10" s="18"/>
    </row>
    <row r="11" spans="1:13" s="21" customFormat="1" ht="90.75" thickBot="1" x14ac:dyDescent="0.3">
      <c r="A11" s="22">
        <v>5</v>
      </c>
      <c r="B11" s="18" t="s">
        <v>101</v>
      </c>
      <c r="C11" s="19" t="s">
        <v>102</v>
      </c>
      <c r="D11" s="19" t="s">
        <v>93</v>
      </c>
      <c r="E11" s="19" t="s">
        <v>92</v>
      </c>
      <c r="F11" s="110">
        <v>46055</v>
      </c>
      <c r="G11" s="110">
        <v>46387</v>
      </c>
      <c r="H11" s="22">
        <v>1</v>
      </c>
      <c r="I11" s="18"/>
      <c r="J11" s="18"/>
      <c r="K11" s="20">
        <f t="shared" si="0"/>
        <v>0</v>
      </c>
      <c r="L11" s="20">
        <f t="shared" si="1"/>
        <v>1</v>
      </c>
      <c r="M11" s="18"/>
    </row>
    <row r="12" spans="1:13" s="21" customFormat="1" ht="105.75" thickBot="1" x14ac:dyDescent="0.3">
      <c r="A12" s="22">
        <v>6</v>
      </c>
      <c r="B12" s="18" t="s">
        <v>103</v>
      </c>
      <c r="C12" s="19" t="s">
        <v>104</v>
      </c>
      <c r="D12" s="19" t="s">
        <v>93</v>
      </c>
      <c r="E12" s="19" t="s">
        <v>92</v>
      </c>
      <c r="F12" s="110">
        <v>46055</v>
      </c>
      <c r="G12" s="110">
        <v>46387</v>
      </c>
      <c r="H12" s="22">
        <v>1</v>
      </c>
      <c r="I12" s="18"/>
      <c r="J12" s="18"/>
      <c r="K12" s="20">
        <f t="shared" si="0"/>
        <v>0</v>
      </c>
      <c r="L12" s="20">
        <f t="shared" si="1"/>
        <v>1</v>
      </c>
      <c r="M12" s="18"/>
    </row>
    <row r="13" spans="1:13" s="21" customFormat="1" ht="180.75" thickBot="1" x14ac:dyDescent="0.3">
      <c r="A13" s="22">
        <v>7</v>
      </c>
      <c r="B13" s="18" t="s">
        <v>105</v>
      </c>
      <c r="C13" s="19" t="s">
        <v>106</v>
      </c>
      <c r="D13" s="19" t="s">
        <v>93</v>
      </c>
      <c r="E13" s="19" t="s">
        <v>92</v>
      </c>
      <c r="F13" s="110">
        <v>46055</v>
      </c>
      <c r="G13" s="110">
        <v>46387</v>
      </c>
      <c r="H13" s="22">
        <v>2</v>
      </c>
      <c r="I13" s="18"/>
      <c r="J13" s="18"/>
      <c r="K13" s="20">
        <f t="shared" si="0"/>
        <v>0</v>
      </c>
      <c r="L13" s="20">
        <f t="shared" si="1"/>
        <v>1</v>
      </c>
      <c r="M13" s="18"/>
    </row>
    <row r="14" spans="1:13" s="21" customFormat="1" ht="45.75" thickBot="1" x14ac:dyDescent="0.3">
      <c r="A14" s="22">
        <v>8</v>
      </c>
      <c r="B14" s="18" t="s">
        <v>107</v>
      </c>
      <c r="C14" s="19" t="s">
        <v>108</v>
      </c>
      <c r="D14" s="19" t="s">
        <v>93</v>
      </c>
      <c r="E14" s="19" t="s">
        <v>92</v>
      </c>
      <c r="F14" s="110">
        <v>46055</v>
      </c>
      <c r="G14" s="110">
        <v>46387</v>
      </c>
      <c r="H14" s="22">
        <v>2</v>
      </c>
      <c r="I14" s="18"/>
      <c r="J14" s="18"/>
      <c r="K14" s="20">
        <f t="shared" si="0"/>
        <v>0</v>
      </c>
      <c r="L14" s="20">
        <f t="shared" si="1"/>
        <v>1</v>
      </c>
      <c r="M14" s="18"/>
    </row>
    <row r="15" spans="1:13" s="21" customFormat="1" ht="135.75" thickBot="1" x14ac:dyDescent="0.3">
      <c r="A15" s="22">
        <v>9</v>
      </c>
      <c r="B15" s="18" t="s">
        <v>110</v>
      </c>
      <c r="C15" s="19" t="s">
        <v>111</v>
      </c>
      <c r="D15" s="19" t="s">
        <v>93</v>
      </c>
      <c r="E15" s="19" t="s">
        <v>92</v>
      </c>
      <c r="F15" s="110">
        <v>46055</v>
      </c>
      <c r="G15" s="110">
        <v>46387</v>
      </c>
      <c r="H15" s="22">
        <v>1</v>
      </c>
      <c r="I15" s="18"/>
      <c r="J15" s="18"/>
      <c r="K15" s="20">
        <f t="shared" si="0"/>
        <v>0</v>
      </c>
      <c r="L15" s="20">
        <f t="shared" si="1"/>
        <v>1</v>
      </c>
      <c r="M15" s="18"/>
    </row>
    <row r="16" spans="1:13" s="21" customFormat="1" ht="150.75" thickBot="1" x14ac:dyDescent="0.3">
      <c r="A16" s="22">
        <v>10</v>
      </c>
      <c r="B16" s="19" t="s">
        <v>112</v>
      </c>
      <c r="C16" s="19" t="s">
        <v>113</v>
      </c>
      <c r="D16" s="19" t="s">
        <v>93</v>
      </c>
      <c r="E16" s="19" t="s">
        <v>92</v>
      </c>
      <c r="F16" s="110">
        <v>46055</v>
      </c>
      <c r="G16" s="110">
        <v>46387</v>
      </c>
      <c r="H16" s="22">
        <v>1</v>
      </c>
      <c r="I16" s="18"/>
      <c r="J16" s="18"/>
      <c r="K16" s="20">
        <f t="shared" si="0"/>
        <v>0</v>
      </c>
      <c r="L16" s="20">
        <f t="shared" si="1"/>
        <v>1</v>
      </c>
      <c r="M16" s="18"/>
    </row>
    <row r="17" spans="1:13" s="21" customFormat="1" ht="165.75" thickBot="1" x14ac:dyDescent="0.3">
      <c r="A17" s="22">
        <v>11</v>
      </c>
      <c r="B17" s="18" t="s">
        <v>114</v>
      </c>
      <c r="C17" s="19" t="s">
        <v>115</v>
      </c>
      <c r="D17" s="19" t="s">
        <v>93</v>
      </c>
      <c r="E17" s="19" t="s">
        <v>92</v>
      </c>
      <c r="F17" s="110">
        <v>46055</v>
      </c>
      <c r="G17" s="110">
        <v>46387</v>
      </c>
      <c r="H17" s="22">
        <v>1</v>
      </c>
      <c r="I17" s="18"/>
      <c r="J17" s="18"/>
      <c r="K17" s="20">
        <f t="shared" si="0"/>
        <v>0</v>
      </c>
      <c r="L17" s="20">
        <f t="shared" si="1"/>
        <v>1</v>
      </c>
      <c r="M17" s="18"/>
    </row>
    <row r="18" spans="1:13" s="21" customFormat="1" ht="150.75" thickBot="1" x14ac:dyDescent="0.3">
      <c r="A18" s="22">
        <v>12</v>
      </c>
      <c r="B18" s="18" t="s">
        <v>116</v>
      </c>
      <c r="C18" s="19" t="s">
        <v>117</v>
      </c>
      <c r="D18" s="19" t="s">
        <v>93</v>
      </c>
      <c r="E18" s="19" t="s">
        <v>92</v>
      </c>
      <c r="F18" s="110">
        <v>46055</v>
      </c>
      <c r="G18" s="110">
        <v>46387</v>
      </c>
      <c r="H18" s="22">
        <v>2</v>
      </c>
      <c r="I18" s="18"/>
      <c r="J18" s="18"/>
      <c r="K18" s="20">
        <f t="shared" si="0"/>
        <v>0</v>
      </c>
      <c r="L18" s="20">
        <f t="shared" si="1"/>
        <v>1</v>
      </c>
      <c r="M18" s="18"/>
    </row>
    <row r="19" spans="1:13" s="21" customFormat="1" ht="135.75" thickBot="1" x14ac:dyDescent="0.3">
      <c r="A19" s="22">
        <v>13</v>
      </c>
      <c r="B19" s="18" t="s">
        <v>118</v>
      </c>
      <c r="C19" s="19" t="s">
        <v>119</v>
      </c>
      <c r="D19" s="19" t="s">
        <v>93</v>
      </c>
      <c r="E19" s="19" t="s">
        <v>92</v>
      </c>
      <c r="F19" s="110">
        <v>46055</v>
      </c>
      <c r="G19" s="110">
        <v>46387</v>
      </c>
      <c r="H19" s="22">
        <v>1</v>
      </c>
      <c r="I19" s="18"/>
      <c r="J19" s="18"/>
      <c r="K19" s="20">
        <f t="shared" si="0"/>
        <v>0</v>
      </c>
      <c r="L19" s="20">
        <f t="shared" si="1"/>
        <v>1</v>
      </c>
      <c r="M19" s="18"/>
    </row>
    <row r="20" spans="1:13" s="21" customFormat="1" ht="180.75" thickBot="1" x14ac:dyDescent="0.3">
      <c r="A20" s="22">
        <v>14</v>
      </c>
      <c r="B20" s="19" t="s">
        <v>120</v>
      </c>
      <c r="C20" s="19" t="s">
        <v>121</v>
      </c>
      <c r="D20" s="19" t="s">
        <v>93</v>
      </c>
      <c r="E20" s="19" t="s">
        <v>92</v>
      </c>
      <c r="F20" s="110">
        <v>46055</v>
      </c>
      <c r="G20" s="110">
        <v>46387</v>
      </c>
      <c r="H20" s="22">
        <v>1</v>
      </c>
      <c r="I20" s="18"/>
      <c r="J20" s="18"/>
      <c r="K20" s="20">
        <f t="shared" si="0"/>
        <v>0</v>
      </c>
      <c r="L20" s="20">
        <f t="shared" si="1"/>
        <v>1</v>
      </c>
      <c r="M20" s="18"/>
    </row>
    <row r="21" spans="1:13" s="21" customFormat="1" ht="180.75" thickBot="1" x14ac:dyDescent="0.3">
      <c r="A21" s="22">
        <v>15</v>
      </c>
      <c r="B21" s="18" t="s">
        <v>122</v>
      </c>
      <c r="C21" s="19" t="s">
        <v>123</v>
      </c>
      <c r="D21" s="19" t="s">
        <v>93</v>
      </c>
      <c r="E21" s="19" t="s">
        <v>92</v>
      </c>
      <c r="F21" s="110">
        <v>46055</v>
      </c>
      <c r="G21" s="110">
        <v>46387</v>
      </c>
      <c r="H21" s="22">
        <v>1</v>
      </c>
      <c r="I21" s="18"/>
      <c r="J21" s="18"/>
      <c r="K21" s="20">
        <f t="shared" si="0"/>
        <v>0</v>
      </c>
      <c r="L21" s="20">
        <f t="shared" si="1"/>
        <v>1</v>
      </c>
      <c r="M21" s="18"/>
    </row>
    <row r="22" spans="1:13" s="21" customFormat="1" ht="180.75" thickBot="1" x14ac:dyDescent="0.3">
      <c r="A22" s="22">
        <v>16</v>
      </c>
      <c r="B22" s="18" t="s">
        <v>124</v>
      </c>
      <c r="C22" s="19" t="s">
        <v>125</v>
      </c>
      <c r="D22" s="19" t="s">
        <v>93</v>
      </c>
      <c r="E22" s="19" t="s">
        <v>92</v>
      </c>
      <c r="F22" s="110">
        <v>46055</v>
      </c>
      <c r="G22" s="110">
        <v>46387</v>
      </c>
      <c r="H22" s="22">
        <v>1</v>
      </c>
      <c r="I22" s="18"/>
      <c r="J22" s="18"/>
      <c r="K22" s="20">
        <f t="shared" si="0"/>
        <v>0</v>
      </c>
      <c r="L22" s="20">
        <f t="shared" si="1"/>
        <v>1</v>
      </c>
      <c r="M22" s="18"/>
    </row>
    <row r="23" spans="1:13" s="21" customFormat="1" ht="180.75" thickBot="1" x14ac:dyDescent="0.3">
      <c r="A23" s="22">
        <v>17</v>
      </c>
      <c r="B23" s="18" t="s">
        <v>126</v>
      </c>
      <c r="C23" s="19" t="s">
        <v>127</v>
      </c>
      <c r="D23" s="19" t="s">
        <v>93</v>
      </c>
      <c r="E23" s="19" t="s">
        <v>92</v>
      </c>
      <c r="F23" s="110">
        <v>46055</v>
      </c>
      <c r="G23" s="110">
        <v>46387</v>
      </c>
      <c r="H23" s="22">
        <v>1</v>
      </c>
      <c r="I23" s="18"/>
      <c r="J23" s="18"/>
      <c r="K23" s="20">
        <f t="shared" si="0"/>
        <v>0</v>
      </c>
      <c r="L23" s="20">
        <f t="shared" si="1"/>
        <v>1</v>
      </c>
      <c r="M23" s="18"/>
    </row>
    <row r="24" spans="1:13" s="21" customFormat="1" ht="180.75" thickBot="1" x14ac:dyDescent="0.3">
      <c r="A24" s="22">
        <v>18</v>
      </c>
      <c r="B24" s="18" t="s">
        <v>128</v>
      </c>
      <c r="C24" s="19" t="s">
        <v>129</v>
      </c>
      <c r="D24" s="19" t="s">
        <v>93</v>
      </c>
      <c r="E24" s="19" t="s">
        <v>92</v>
      </c>
      <c r="F24" s="110">
        <v>46055</v>
      </c>
      <c r="G24" s="110">
        <v>46387</v>
      </c>
      <c r="H24" s="22">
        <v>1</v>
      </c>
      <c r="I24" s="18"/>
      <c r="J24" s="18"/>
      <c r="K24" s="20">
        <f t="shared" si="0"/>
        <v>0</v>
      </c>
      <c r="L24" s="20">
        <f t="shared" si="1"/>
        <v>1</v>
      </c>
      <c r="M24" s="18"/>
    </row>
    <row r="25" spans="1:13" s="21" customFormat="1" ht="180.75" thickBot="1" x14ac:dyDescent="0.3">
      <c r="A25" s="22">
        <v>19</v>
      </c>
      <c r="B25" s="18" t="s">
        <v>131</v>
      </c>
      <c r="C25" s="19" t="s">
        <v>130</v>
      </c>
      <c r="D25" s="19" t="s">
        <v>93</v>
      </c>
      <c r="E25" s="19" t="s">
        <v>92</v>
      </c>
      <c r="F25" s="110">
        <v>46055</v>
      </c>
      <c r="G25" s="110">
        <v>46387</v>
      </c>
      <c r="H25" s="22">
        <v>1</v>
      </c>
      <c r="I25" s="18"/>
      <c r="J25" s="18"/>
      <c r="K25" s="20">
        <f t="shared" si="0"/>
        <v>0</v>
      </c>
      <c r="L25" s="20">
        <f t="shared" si="1"/>
        <v>1</v>
      </c>
      <c r="M25" s="18"/>
    </row>
    <row r="26" spans="1:13" s="21" customFormat="1" ht="195.75" thickBot="1" x14ac:dyDescent="0.3">
      <c r="A26" s="22">
        <v>20</v>
      </c>
      <c r="B26" s="18" t="s">
        <v>132</v>
      </c>
      <c r="C26" s="19" t="s">
        <v>133</v>
      </c>
      <c r="D26" s="19" t="s">
        <v>93</v>
      </c>
      <c r="E26" s="19" t="s">
        <v>92</v>
      </c>
      <c r="F26" s="110">
        <v>46055</v>
      </c>
      <c r="G26" s="110">
        <v>46387</v>
      </c>
      <c r="H26" s="22">
        <v>1</v>
      </c>
      <c r="I26" s="18"/>
      <c r="J26" s="18"/>
      <c r="K26" s="20">
        <f t="shared" si="0"/>
        <v>0</v>
      </c>
      <c r="L26" s="20">
        <f t="shared" si="1"/>
        <v>1</v>
      </c>
      <c r="M26" s="18"/>
    </row>
    <row r="27" spans="1:13" s="21" customFormat="1" ht="150" x14ac:dyDescent="0.25">
      <c r="A27" s="22">
        <v>21</v>
      </c>
      <c r="B27" s="19" t="s">
        <v>134</v>
      </c>
      <c r="C27" s="19" t="s">
        <v>135</v>
      </c>
      <c r="D27" s="19" t="s">
        <v>93</v>
      </c>
      <c r="E27" s="19" t="s">
        <v>92</v>
      </c>
      <c r="F27" s="183">
        <v>46055</v>
      </c>
      <c r="G27" s="183">
        <v>46387</v>
      </c>
      <c r="H27" s="22">
        <v>1</v>
      </c>
      <c r="I27" s="18"/>
      <c r="J27" s="18"/>
      <c r="K27" s="20">
        <f t="shared" si="0"/>
        <v>0</v>
      </c>
      <c r="L27" s="20">
        <f t="shared" si="1"/>
        <v>1</v>
      </c>
      <c r="M27" s="18"/>
    </row>
    <row r="28" spans="1:13" s="21" customFormat="1" ht="165" x14ac:dyDescent="0.25">
      <c r="A28" s="22">
        <v>22</v>
      </c>
      <c r="B28" s="18" t="s">
        <v>136</v>
      </c>
      <c r="C28" s="19" t="s">
        <v>137</v>
      </c>
      <c r="D28" s="19" t="s">
        <v>93</v>
      </c>
      <c r="E28" s="19" t="s">
        <v>92</v>
      </c>
      <c r="F28" s="185">
        <v>46055</v>
      </c>
      <c r="G28" s="185">
        <v>46387</v>
      </c>
      <c r="H28" s="22">
        <v>1</v>
      </c>
      <c r="I28" s="18"/>
      <c r="J28" s="18"/>
      <c r="K28" s="20">
        <f t="shared" si="0"/>
        <v>0</v>
      </c>
      <c r="L28" s="20">
        <f t="shared" si="1"/>
        <v>1</v>
      </c>
      <c r="M28" s="18"/>
    </row>
    <row r="29" spans="1:13" s="21" customFormat="1" x14ac:dyDescent="0.25">
      <c r="A29" s="81"/>
      <c r="D29" s="82"/>
      <c r="E29" s="82"/>
      <c r="F29" s="184"/>
      <c r="G29" s="184"/>
      <c r="H29" s="81"/>
      <c r="K29" s="83"/>
      <c r="L29"/>
    </row>
    <row r="30" spans="1:13" s="21" customFormat="1" x14ac:dyDescent="0.25">
      <c r="A30" s="81"/>
      <c r="D30" s="82"/>
      <c r="E30" s="82"/>
      <c r="F30" s="184"/>
      <c r="G30" s="184"/>
      <c r="H30" s="81"/>
      <c r="K30" s="83"/>
      <c r="L30"/>
    </row>
    <row r="31" spans="1:13" s="21" customFormat="1" x14ac:dyDescent="0.25">
      <c r="A31" s="81"/>
      <c r="D31" s="82"/>
      <c r="E31" s="82"/>
      <c r="F31" s="184"/>
      <c r="G31" s="184"/>
      <c r="H31" s="81"/>
      <c r="K31" s="83"/>
      <c r="L31"/>
    </row>
    <row r="32" spans="1:13" s="21" customFormat="1" x14ac:dyDescent="0.25">
      <c r="A32" s="81"/>
      <c r="D32" s="82"/>
      <c r="E32" s="82"/>
      <c r="F32" s="184"/>
      <c r="G32" s="184"/>
      <c r="H32" s="81"/>
      <c r="K32" s="83"/>
      <c r="L32"/>
    </row>
    <row r="33" spans="1:12" s="21" customFormat="1" x14ac:dyDescent="0.25">
      <c r="A33" s="81"/>
      <c r="D33" s="82"/>
      <c r="E33" s="82"/>
      <c r="F33" s="184"/>
      <c r="G33" s="184"/>
      <c r="H33" s="81"/>
      <c r="K33" s="83"/>
      <c r="L33"/>
    </row>
    <row r="34" spans="1:12" s="21" customFormat="1" x14ac:dyDescent="0.25">
      <c r="A34" s="81"/>
      <c r="D34" s="82"/>
      <c r="E34" s="82"/>
      <c r="F34" s="184"/>
      <c r="G34" s="184"/>
      <c r="H34" s="81"/>
      <c r="K34" s="83"/>
      <c r="L34"/>
    </row>
    <row r="35" spans="1:12" s="21" customFormat="1" x14ac:dyDescent="0.25">
      <c r="A35" s="81"/>
      <c r="D35" s="82"/>
      <c r="E35" s="82"/>
      <c r="F35" s="184"/>
      <c r="G35" s="184"/>
      <c r="H35" s="81"/>
      <c r="K35" s="83"/>
      <c r="L35"/>
    </row>
    <row r="36" spans="1:12" s="21" customFormat="1" x14ac:dyDescent="0.25">
      <c r="A36" s="81"/>
      <c r="D36" s="82"/>
      <c r="E36" s="82"/>
      <c r="F36" s="184"/>
      <c r="G36" s="184"/>
      <c r="H36" s="81"/>
      <c r="K36" s="83"/>
      <c r="L36"/>
    </row>
    <row r="37" spans="1:12" s="21" customFormat="1" x14ac:dyDescent="0.25">
      <c r="A37" s="81"/>
      <c r="D37" s="82"/>
      <c r="E37" s="82"/>
      <c r="F37" s="184"/>
      <c r="G37" s="184"/>
      <c r="H37" s="81"/>
      <c r="K37" s="83"/>
      <c r="L37"/>
    </row>
    <row r="38" spans="1:12" s="21" customFormat="1" x14ac:dyDescent="0.25">
      <c r="A38" s="81"/>
      <c r="D38" s="82"/>
      <c r="E38" s="82"/>
      <c r="F38" s="184"/>
      <c r="G38" s="184"/>
      <c r="H38" s="81"/>
      <c r="K38" s="83"/>
      <c r="L38"/>
    </row>
    <row r="39" spans="1:12" s="21" customFormat="1" x14ac:dyDescent="0.25">
      <c r="A39" s="81"/>
      <c r="D39" s="82"/>
      <c r="E39" s="82"/>
      <c r="F39" s="184"/>
      <c r="G39" s="184"/>
      <c r="H39" s="81"/>
      <c r="K39" s="83"/>
      <c r="L39"/>
    </row>
    <row r="40" spans="1:12" s="21" customFormat="1" x14ac:dyDescent="0.25">
      <c r="A40" s="81"/>
      <c r="D40" s="82"/>
      <c r="E40" s="82"/>
      <c r="F40" s="184"/>
      <c r="G40" s="184"/>
      <c r="H40" s="81"/>
      <c r="K40" s="83"/>
      <c r="L40"/>
    </row>
    <row r="41" spans="1:12" s="21" customFormat="1" x14ac:dyDescent="0.25">
      <c r="A41" s="81"/>
      <c r="D41" s="82"/>
      <c r="E41" s="82"/>
      <c r="F41" s="184"/>
      <c r="G41" s="184"/>
      <c r="H41" s="81"/>
      <c r="K41" s="83"/>
      <c r="L41"/>
    </row>
    <row r="42" spans="1:12" s="21" customFormat="1" x14ac:dyDescent="0.25">
      <c r="A42" s="81"/>
      <c r="D42" s="82"/>
      <c r="E42" s="82"/>
      <c r="F42" s="184"/>
      <c r="G42" s="184"/>
      <c r="H42" s="81"/>
      <c r="K42" s="83"/>
      <c r="L42"/>
    </row>
    <row r="43" spans="1:12" s="21" customFormat="1" x14ac:dyDescent="0.25">
      <c r="A43" s="81"/>
      <c r="D43" s="82"/>
      <c r="E43" s="82"/>
      <c r="F43" s="184"/>
      <c r="G43" s="184"/>
      <c r="H43" s="81"/>
      <c r="K43" s="83"/>
      <c r="L43"/>
    </row>
    <row r="44" spans="1:12" s="21" customFormat="1" x14ac:dyDescent="0.25">
      <c r="A44" s="81"/>
      <c r="D44" s="82"/>
      <c r="E44" s="82"/>
      <c r="F44" s="184"/>
      <c r="G44" s="184"/>
      <c r="H44" s="81"/>
      <c r="K44" s="83"/>
      <c r="L44"/>
    </row>
    <row r="45" spans="1:12" s="21" customFormat="1" x14ac:dyDescent="0.25">
      <c r="A45" s="81"/>
      <c r="D45" s="82"/>
      <c r="E45" s="82"/>
      <c r="F45" s="184"/>
      <c r="G45" s="184"/>
      <c r="H45" s="81"/>
      <c r="K45" s="83"/>
      <c r="L45"/>
    </row>
    <row r="46" spans="1:12" s="21" customFormat="1" x14ac:dyDescent="0.25">
      <c r="A46" s="81"/>
      <c r="D46" s="82"/>
      <c r="E46" s="82"/>
      <c r="F46" s="184"/>
      <c r="G46" s="184"/>
      <c r="H46" s="81"/>
      <c r="K46" s="83"/>
      <c r="L46"/>
    </row>
    <row r="47" spans="1:12" s="21" customFormat="1" x14ac:dyDescent="0.25">
      <c r="A47" s="81"/>
      <c r="D47" s="82"/>
      <c r="E47" s="82"/>
      <c r="F47" s="184"/>
      <c r="G47" s="184"/>
      <c r="H47" s="81"/>
      <c r="K47" s="83"/>
      <c r="L47"/>
    </row>
    <row r="48" spans="1:12" s="21" customFormat="1" x14ac:dyDescent="0.25">
      <c r="A48" s="81"/>
      <c r="D48" s="82"/>
      <c r="E48" s="82"/>
      <c r="F48" s="184"/>
      <c r="G48" s="184"/>
      <c r="H48" s="81"/>
      <c r="K48" s="83"/>
      <c r="L48"/>
    </row>
    <row r="49" spans="1:12" s="21" customFormat="1" x14ac:dyDescent="0.25">
      <c r="A49" s="81"/>
      <c r="D49" s="82"/>
      <c r="E49" s="82"/>
      <c r="F49" s="184"/>
      <c r="G49" s="184"/>
      <c r="H49" s="81"/>
      <c r="K49" s="83"/>
      <c r="L49"/>
    </row>
    <row r="50" spans="1:12" s="21" customFormat="1" x14ac:dyDescent="0.25">
      <c r="A50" s="81"/>
      <c r="D50" s="82"/>
      <c r="E50" s="82"/>
      <c r="F50" s="184"/>
      <c r="G50" s="184"/>
      <c r="H50" s="81"/>
      <c r="K50" s="83"/>
      <c r="L50"/>
    </row>
    <row r="51" spans="1:12" s="21" customFormat="1" x14ac:dyDescent="0.25">
      <c r="A51" s="81"/>
      <c r="D51" s="82"/>
      <c r="E51" s="82"/>
      <c r="F51" s="184"/>
      <c r="G51" s="184"/>
      <c r="H51" s="81"/>
      <c r="K51" s="83"/>
      <c r="L51"/>
    </row>
    <row r="52" spans="1:12" s="21" customFormat="1" x14ac:dyDescent="0.25">
      <c r="A52" s="81"/>
      <c r="D52" s="82"/>
      <c r="E52" s="82"/>
      <c r="F52" s="184"/>
      <c r="G52" s="184"/>
      <c r="H52" s="81"/>
      <c r="K52" s="83"/>
      <c r="L52"/>
    </row>
    <row r="53" spans="1:12" s="21" customFormat="1" x14ac:dyDescent="0.25">
      <c r="A53" s="81"/>
      <c r="D53" s="82"/>
      <c r="E53" s="82"/>
      <c r="F53" s="184"/>
      <c r="G53" s="184"/>
      <c r="H53" s="81"/>
      <c r="K53" s="83"/>
      <c r="L53"/>
    </row>
    <row r="54" spans="1:12" s="21" customFormat="1" x14ac:dyDescent="0.25">
      <c r="A54" s="81"/>
      <c r="D54" s="82"/>
      <c r="E54" s="82"/>
      <c r="F54" s="184"/>
      <c r="G54" s="184"/>
      <c r="H54" s="81"/>
      <c r="K54" s="83"/>
      <c r="L54"/>
    </row>
    <row r="55" spans="1:12" x14ac:dyDescent="0.25">
      <c r="F55" s="184"/>
      <c r="G55" s="184"/>
    </row>
    <row r="56" spans="1:12" x14ac:dyDescent="0.25">
      <c r="F56" s="184"/>
      <c r="G56" s="184"/>
    </row>
  </sheetData>
  <mergeCells count="13">
    <mergeCell ref="L5:L6"/>
    <mergeCell ref="M5:M6"/>
    <mergeCell ref="D1:M3"/>
    <mergeCell ref="A5:A6"/>
    <mergeCell ref="B5:B6"/>
    <mergeCell ref="C5:C6"/>
    <mergeCell ref="D5:E5"/>
    <mergeCell ref="H5:H6"/>
    <mergeCell ref="I5:I6"/>
    <mergeCell ref="J5:J6"/>
    <mergeCell ref="K5:K6"/>
    <mergeCell ref="F5:F6"/>
    <mergeCell ref="G5:G6"/>
  </mergeCells>
  <conditionalFormatting sqref="L7:L28">
    <cfRule type="dataBar" priority="1">
      <dataBar showValue="0">
        <cfvo type="num" val="0"/>
        <cfvo type="num" val="1"/>
        <color theme="0"/>
      </dataBar>
      <extLst>
        <ext xmlns:x14="http://schemas.microsoft.com/office/spreadsheetml/2009/9/main" uri="{B025F937-C7B1-47D3-B67F-A62EFF666E3E}">
          <x14:id>{A08E0A7E-A3F6-4062-8E64-4E7CECFFC541}</x14:id>
        </ext>
      </extLst>
    </cfRule>
    <cfRule type="expression" dxfId="26" priority="2">
      <formula>K7&lt;30%</formula>
    </cfRule>
    <cfRule type="expression" dxfId="25" priority="3">
      <formula>K7&lt;60%</formula>
    </cfRule>
    <cfRule type="expression" dxfId="24" priority="4">
      <formula>K7&lt;=100%</formula>
    </cfRule>
  </conditionalFormatting>
  <dataValidations count="1">
    <dataValidation allowBlank="1" showInputMessage="1" showErrorMessage="1" promptTitle="Meta enero" prompt="Diligenciar el valor de la meta programada para el mes. _x000a_Debe ser registrado de manera acumulada de acuerdo con la periodicidad del indicador  " sqref="A5:D5 H5:M5" xr:uid="{3A35DA34-4976-4A9A-B096-8814312C638F}"/>
  </dataValidations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08E0A7E-A3F6-4062-8E64-4E7CECFFC541}">
            <x14:dataBar minLength="0" maxLength="100" gradient="0" direction="rightToLef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L7:L28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EB1CE-273E-46DF-8C86-4A7034F5EAD1}">
  <dimension ref="A1:L56"/>
  <sheetViews>
    <sheetView topLeftCell="C1" workbookViewId="0">
      <selection activeCell="C1" sqref="C1:L3"/>
    </sheetView>
  </sheetViews>
  <sheetFormatPr baseColWidth="10" defaultRowHeight="15" x14ac:dyDescent="0.25"/>
  <cols>
    <col min="1" max="1" width="6.7109375" customWidth="1"/>
    <col min="2" max="2" width="47" customWidth="1"/>
    <col min="3" max="3" width="27.5703125" style="81" customWidth="1"/>
    <col min="4" max="4" width="35.7109375" customWidth="1"/>
    <col min="5" max="6" width="21.42578125" customWidth="1"/>
    <col min="7" max="7" width="15.85546875" style="81" customWidth="1"/>
    <col min="8" max="8" width="29.85546875" style="81" customWidth="1"/>
    <col min="9" max="9" width="23.42578125" customWidth="1"/>
    <col min="10" max="10" width="23.28515625" customWidth="1"/>
    <col min="11" max="11" width="14.7109375" customWidth="1"/>
    <col min="12" max="12" width="25.7109375" customWidth="1"/>
  </cols>
  <sheetData>
    <row r="1" spans="1:12" x14ac:dyDescent="0.25">
      <c r="A1" s="7"/>
      <c r="B1" s="9"/>
      <c r="C1" s="112" t="s">
        <v>30</v>
      </c>
      <c r="D1" s="113"/>
      <c r="E1" s="113"/>
      <c r="F1" s="113"/>
      <c r="G1" s="113"/>
      <c r="H1" s="113"/>
      <c r="I1" s="113"/>
      <c r="J1" s="113"/>
      <c r="K1" s="113"/>
      <c r="L1" s="114"/>
    </row>
    <row r="2" spans="1:12" x14ac:dyDescent="0.25">
      <c r="A2" s="10"/>
      <c r="B2" s="11"/>
      <c r="C2" s="115"/>
      <c r="D2" s="116"/>
      <c r="E2" s="116"/>
      <c r="F2" s="116"/>
      <c r="G2" s="116"/>
      <c r="H2" s="116"/>
      <c r="I2" s="116"/>
      <c r="J2" s="116"/>
      <c r="K2" s="116"/>
      <c r="L2" s="117"/>
    </row>
    <row r="3" spans="1:12" x14ac:dyDescent="0.25">
      <c r="A3" s="12"/>
      <c r="B3" s="14"/>
      <c r="C3" s="118"/>
      <c r="D3" s="119"/>
      <c r="E3" s="119"/>
      <c r="F3" s="119"/>
      <c r="G3" s="119"/>
      <c r="H3" s="119"/>
      <c r="I3" s="119"/>
      <c r="J3" s="119"/>
      <c r="K3" s="119"/>
      <c r="L3" s="120"/>
    </row>
    <row r="4" spans="1:12" x14ac:dyDescent="0.25">
      <c r="A4" s="1"/>
      <c r="B4" s="1"/>
      <c r="C4" s="80"/>
      <c r="D4" s="1"/>
      <c r="E4" s="1"/>
      <c r="F4" s="1"/>
      <c r="G4" s="80"/>
      <c r="H4" s="80"/>
      <c r="I4" s="1"/>
      <c r="J4" s="1"/>
      <c r="K4" s="1"/>
      <c r="L4" s="1"/>
    </row>
    <row r="5" spans="1:12" ht="15.75" x14ac:dyDescent="0.25">
      <c r="A5" s="121" t="s">
        <v>23</v>
      </c>
      <c r="B5" s="121" t="s">
        <v>2</v>
      </c>
      <c r="C5" s="121" t="s">
        <v>4</v>
      </c>
      <c r="D5" s="121"/>
      <c r="E5" s="123" t="s">
        <v>311</v>
      </c>
      <c r="F5" s="123" t="s">
        <v>312</v>
      </c>
      <c r="G5" s="121" t="s">
        <v>17</v>
      </c>
      <c r="H5" s="121" t="s">
        <v>0</v>
      </c>
      <c r="I5" s="111" t="s">
        <v>5</v>
      </c>
      <c r="J5" s="111" t="s">
        <v>18</v>
      </c>
      <c r="K5" s="111" t="s">
        <v>19</v>
      </c>
      <c r="L5" s="111" t="s">
        <v>3</v>
      </c>
    </row>
    <row r="6" spans="1:12" ht="16.5" thickBot="1" x14ac:dyDescent="0.3">
      <c r="A6" s="121"/>
      <c r="B6" s="121"/>
      <c r="C6" s="4" t="s">
        <v>25</v>
      </c>
      <c r="D6" s="6" t="s">
        <v>24</v>
      </c>
      <c r="E6" s="124"/>
      <c r="F6" s="124"/>
      <c r="G6" s="121"/>
      <c r="H6" s="121"/>
      <c r="I6" s="111"/>
      <c r="J6" s="111"/>
      <c r="K6" s="111"/>
      <c r="L6" s="111"/>
    </row>
    <row r="7" spans="1:12" ht="44.25" thickBot="1" x14ac:dyDescent="0.3">
      <c r="A7" s="5">
        <v>1</v>
      </c>
      <c r="B7" s="97" t="s">
        <v>240</v>
      </c>
      <c r="C7" s="22" t="s">
        <v>239</v>
      </c>
      <c r="D7" s="101" t="s">
        <v>257</v>
      </c>
      <c r="E7" s="110">
        <v>46055</v>
      </c>
      <c r="F7" s="110">
        <v>46387</v>
      </c>
      <c r="G7" s="103">
        <v>20</v>
      </c>
      <c r="H7" s="22"/>
      <c r="I7" s="5"/>
      <c r="J7" s="15">
        <f>(H7/$G$7)/0.8</f>
        <v>0</v>
      </c>
      <c r="K7" s="15">
        <f>1-J7</f>
        <v>1</v>
      </c>
      <c r="L7" s="5"/>
    </row>
    <row r="8" spans="1:12" ht="29.25" thickBot="1" x14ac:dyDescent="0.3">
      <c r="A8" s="5">
        <v>2</v>
      </c>
      <c r="B8" s="97" t="s">
        <v>241</v>
      </c>
      <c r="C8" s="22" t="s">
        <v>239</v>
      </c>
      <c r="D8" s="97" t="s">
        <v>269</v>
      </c>
      <c r="E8" s="110">
        <v>46055</v>
      </c>
      <c r="F8" s="110">
        <v>46387</v>
      </c>
      <c r="G8" s="22">
        <v>18000</v>
      </c>
      <c r="H8" s="22"/>
      <c r="I8" s="5"/>
      <c r="J8" s="15">
        <f>(H8/G8)/0.8</f>
        <v>0</v>
      </c>
      <c r="K8" s="15">
        <f t="shared" ref="K8:K10" si="0">1-J8</f>
        <v>1</v>
      </c>
      <c r="L8" s="5"/>
    </row>
    <row r="9" spans="1:12" ht="30" thickBot="1" x14ac:dyDescent="0.3">
      <c r="A9" s="5">
        <v>3</v>
      </c>
      <c r="B9" s="98" t="s">
        <v>242</v>
      </c>
      <c r="C9" s="22" t="s">
        <v>239</v>
      </c>
      <c r="D9" s="97" t="s">
        <v>258</v>
      </c>
      <c r="E9" s="110">
        <v>46055</v>
      </c>
      <c r="F9" s="110">
        <v>46387</v>
      </c>
      <c r="G9" s="22"/>
      <c r="H9" s="22"/>
      <c r="I9" s="5"/>
      <c r="J9" s="15" t="e">
        <f>(H9/G9)/0.8</f>
        <v>#DIV/0!</v>
      </c>
      <c r="K9" s="15" t="e">
        <f t="shared" si="0"/>
        <v>#DIV/0!</v>
      </c>
      <c r="L9" s="5"/>
    </row>
    <row r="10" spans="1:12" ht="29.25" thickBot="1" x14ac:dyDescent="0.3">
      <c r="A10" s="5">
        <v>4</v>
      </c>
      <c r="B10" s="97" t="s">
        <v>243</v>
      </c>
      <c r="C10" s="22" t="s">
        <v>239</v>
      </c>
      <c r="D10" s="102" t="s">
        <v>259</v>
      </c>
      <c r="E10" s="110">
        <v>46055</v>
      </c>
      <c r="F10" s="110">
        <v>46387</v>
      </c>
      <c r="G10" s="22">
        <v>15</v>
      </c>
      <c r="H10" s="22"/>
      <c r="I10" s="5"/>
      <c r="J10" s="15">
        <f>(H10/G10)/0.8</f>
        <v>0</v>
      </c>
      <c r="K10" s="15">
        <f t="shared" si="0"/>
        <v>1</v>
      </c>
      <c r="L10" s="5"/>
    </row>
    <row r="11" spans="1:12" ht="43.5" thickBot="1" x14ac:dyDescent="0.3">
      <c r="B11" s="97" t="s">
        <v>244</v>
      </c>
      <c r="C11" s="22" t="s">
        <v>239</v>
      </c>
      <c r="D11" s="102" t="s">
        <v>260</v>
      </c>
      <c r="E11" s="110">
        <v>46055</v>
      </c>
      <c r="F11" s="110">
        <v>46387</v>
      </c>
      <c r="G11" s="22">
        <v>0.8</v>
      </c>
      <c r="H11" s="22"/>
      <c r="I11" s="5"/>
      <c r="J11" s="15">
        <f>(H11/G11)/0.8</f>
        <v>0</v>
      </c>
      <c r="K11" s="15">
        <f t="shared" ref="K11:K18" si="1">1-J11</f>
        <v>1</v>
      </c>
      <c r="L11" s="5"/>
    </row>
    <row r="12" spans="1:12" ht="43.5" thickBot="1" x14ac:dyDescent="0.3">
      <c r="B12" s="97" t="s">
        <v>245</v>
      </c>
      <c r="C12" s="22" t="s">
        <v>239</v>
      </c>
      <c r="D12" s="97" t="s">
        <v>261</v>
      </c>
      <c r="E12" s="110">
        <v>46055</v>
      </c>
      <c r="F12" s="110">
        <v>46387</v>
      </c>
      <c r="G12" s="22">
        <v>8</v>
      </c>
      <c r="H12" s="22"/>
      <c r="I12" s="5"/>
      <c r="J12" s="15">
        <f>(H12/G12)/0.8</f>
        <v>0</v>
      </c>
      <c r="K12" s="15">
        <f t="shared" si="1"/>
        <v>1</v>
      </c>
      <c r="L12" s="5"/>
    </row>
    <row r="13" spans="1:12" ht="43.5" thickBot="1" x14ac:dyDescent="0.3">
      <c r="B13" s="97" t="s">
        <v>246</v>
      </c>
      <c r="C13" s="22" t="s">
        <v>239</v>
      </c>
      <c r="D13" s="97" t="s">
        <v>262</v>
      </c>
      <c r="E13" s="110">
        <v>46055</v>
      </c>
      <c r="F13" s="110">
        <v>46387</v>
      </c>
      <c r="G13" s="22">
        <v>40</v>
      </c>
      <c r="H13" s="22"/>
      <c r="I13" s="5"/>
      <c r="J13" s="15">
        <f>(H13/G13)/0.8</f>
        <v>0</v>
      </c>
      <c r="K13" s="15">
        <f t="shared" si="1"/>
        <v>1</v>
      </c>
      <c r="L13" s="5"/>
    </row>
    <row r="14" spans="1:12" ht="43.5" thickBot="1" x14ac:dyDescent="0.3">
      <c r="B14" s="97" t="s">
        <v>247</v>
      </c>
      <c r="C14" s="22" t="s">
        <v>239</v>
      </c>
      <c r="D14" s="97" t="s">
        <v>263</v>
      </c>
      <c r="E14" s="110">
        <v>46055</v>
      </c>
      <c r="F14" s="110">
        <v>46387</v>
      </c>
      <c r="G14" s="22">
        <v>200</v>
      </c>
      <c r="H14" s="22"/>
      <c r="I14" s="5"/>
      <c r="J14" s="15">
        <f>(H14/G14)/0.8</f>
        <v>0</v>
      </c>
      <c r="K14" s="15">
        <f t="shared" si="1"/>
        <v>1</v>
      </c>
      <c r="L14" s="5"/>
    </row>
    <row r="15" spans="1:12" ht="43.5" thickBot="1" x14ac:dyDescent="0.3">
      <c r="B15" s="97" t="s">
        <v>248</v>
      </c>
      <c r="C15" s="22" t="s">
        <v>239</v>
      </c>
      <c r="D15" s="97" t="s">
        <v>264</v>
      </c>
      <c r="E15" s="110">
        <v>46055</v>
      </c>
      <c r="F15" s="110">
        <v>46387</v>
      </c>
      <c r="G15" s="22">
        <v>5</v>
      </c>
      <c r="H15" s="22"/>
      <c r="I15" s="5"/>
      <c r="J15" s="15">
        <f>(H15/G15)/0.8</f>
        <v>0</v>
      </c>
      <c r="K15" s="15">
        <f t="shared" si="1"/>
        <v>1</v>
      </c>
      <c r="L15" s="5"/>
    </row>
    <row r="16" spans="1:12" ht="29.25" thickBot="1" x14ac:dyDescent="0.3">
      <c r="B16" s="97" t="s">
        <v>249</v>
      </c>
      <c r="C16" s="22" t="s">
        <v>239</v>
      </c>
      <c r="D16" s="97" t="s">
        <v>265</v>
      </c>
      <c r="E16" s="110">
        <v>46055</v>
      </c>
      <c r="F16" s="110">
        <v>46387</v>
      </c>
      <c r="G16" s="16"/>
      <c r="H16" s="22"/>
      <c r="I16" s="5"/>
      <c r="J16" s="15" t="e">
        <f>(H16/G16)/0.8</f>
        <v>#DIV/0!</v>
      </c>
      <c r="K16" s="15" t="e">
        <f t="shared" si="1"/>
        <v>#DIV/0!</v>
      </c>
      <c r="L16" s="5"/>
    </row>
    <row r="17" spans="2:12" ht="43.5" thickBot="1" x14ac:dyDescent="0.3">
      <c r="B17" s="97" t="s">
        <v>245</v>
      </c>
      <c r="C17" s="22" t="s">
        <v>239</v>
      </c>
      <c r="D17" s="97" t="s">
        <v>261</v>
      </c>
      <c r="E17" s="110">
        <v>46055</v>
      </c>
      <c r="F17" s="110">
        <v>46387</v>
      </c>
      <c r="G17" s="22">
        <v>5</v>
      </c>
      <c r="H17" s="22"/>
      <c r="I17" s="5"/>
      <c r="J17" s="15">
        <f>(H17/G17)/0.8</f>
        <v>0</v>
      </c>
      <c r="K17" s="15">
        <f t="shared" si="1"/>
        <v>1</v>
      </c>
      <c r="L17" s="5"/>
    </row>
    <row r="18" spans="2:12" ht="30" thickBot="1" x14ac:dyDescent="0.3">
      <c r="B18" s="98" t="s">
        <v>242</v>
      </c>
      <c r="C18" s="22" t="s">
        <v>239</v>
      </c>
      <c r="D18" s="97" t="s">
        <v>258</v>
      </c>
      <c r="E18" s="110">
        <v>46055</v>
      </c>
      <c r="F18" s="110">
        <v>46387</v>
      </c>
      <c r="G18" s="16"/>
      <c r="H18" s="22"/>
      <c r="I18" s="5"/>
      <c r="J18" s="15" t="e">
        <f>(H18/G18)/0.8</f>
        <v>#DIV/0!</v>
      </c>
      <c r="K18" s="15" t="e">
        <f t="shared" si="1"/>
        <v>#DIV/0!</v>
      </c>
      <c r="L18" s="5"/>
    </row>
    <row r="19" spans="2:12" ht="29.25" thickBot="1" x14ac:dyDescent="0.3">
      <c r="B19" s="99" t="s">
        <v>250</v>
      </c>
      <c r="C19" s="22" t="s">
        <v>239</v>
      </c>
      <c r="D19" s="97" t="s">
        <v>266</v>
      </c>
      <c r="E19" s="110">
        <v>46055</v>
      </c>
      <c r="F19" s="110">
        <v>46387</v>
      </c>
      <c r="G19" s="22">
        <v>4</v>
      </c>
      <c r="H19" s="22"/>
      <c r="I19" s="5"/>
      <c r="J19" s="15">
        <f>(H19/G19)/0.8</f>
        <v>0</v>
      </c>
      <c r="K19" s="15">
        <f t="shared" ref="K19:K28" si="2">1-J19</f>
        <v>1</v>
      </c>
      <c r="L19" s="5"/>
    </row>
    <row r="20" spans="2:12" ht="29.25" thickBot="1" x14ac:dyDescent="0.3">
      <c r="B20" s="99" t="s">
        <v>251</v>
      </c>
      <c r="C20" s="22" t="s">
        <v>239</v>
      </c>
      <c r="D20" s="97" t="s">
        <v>267</v>
      </c>
      <c r="E20" s="110">
        <v>46055</v>
      </c>
      <c r="F20" s="110">
        <v>46387</v>
      </c>
      <c r="G20" s="22">
        <v>0.7</v>
      </c>
      <c r="H20" s="22"/>
      <c r="I20" s="5"/>
      <c r="J20" s="15">
        <f>(H20/G20)/0.8</f>
        <v>0</v>
      </c>
      <c r="K20" s="15">
        <f t="shared" si="2"/>
        <v>1</v>
      </c>
      <c r="L20" s="5"/>
    </row>
    <row r="21" spans="2:12" ht="30" thickBot="1" x14ac:dyDescent="0.3">
      <c r="B21" s="100" t="s">
        <v>242</v>
      </c>
      <c r="C21" s="22" t="s">
        <v>239</v>
      </c>
      <c r="D21" s="97" t="s">
        <v>258</v>
      </c>
      <c r="E21" s="110">
        <v>46055</v>
      </c>
      <c r="F21" s="110">
        <v>46387</v>
      </c>
      <c r="G21" s="16"/>
      <c r="H21" s="22"/>
      <c r="I21" s="5"/>
      <c r="J21" s="15" t="e">
        <f>(H21/G21)/0.8</f>
        <v>#DIV/0!</v>
      </c>
      <c r="K21" s="15" t="e">
        <f t="shared" si="2"/>
        <v>#DIV/0!</v>
      </c>
      <c r="L21" s="5"/>
    </row>
    <row r="22" spans="2:12" ht="43.5" thickBot="1" x14ac:dyDescent="0.3">
      <c r="B22" s="99" t="s">
        <v>252</v>
      </c>
      <c r="C22" s="22" t="s">
        <v>239</v>
      </c>
      <c r="D22" s="97" t="s">
        <v>268</v>
      </c>
      <c r="E22" s="110">
        <v>46055</v>
      </c>
      <c r="F22" s="110">
        <v>46387</v>
      </c>
      <c r="G22" s="22">
        <v>50</v>
      </c>
      <c r="H22" s="22"/>
      <c r="I22" s="5"/>
      <c r="J22" s="15">
        <f>(H22/G22)/0.8</f>
        <v>0</v>
      </c>
      <c r="K22" s="15">
        <f t="shared" si="2"/>
        <v>1</v>
      </c>
      <c r="L22" s="5"/>
    </row>
    <row r="23" spans="2:12" ht="43.5" thickBot="1" x14ac:dyDescent="0.3">
      <c r="B23" s="97" t="s">
        <v>245</v>
      </c>
      <c r="C23" s="22" t="s">
        <v>239</v>
      </c>
      <c r="D23" s="97" t="s">
        <v>261</v>
      </c>
      <c r="E23" s="110">
        <v>46055</v>
      </c>
      <c r="F23" s="110">
        <v>46387</v>
      </c>
      <c r="G23" s="22">
        <v>5</v>
      </c>
      <c r="H23" s="22"/>
      <c r="I23" s="5"/>
      <c r="J23" s="15">
        <f>(H23/G23)/0.8</f>
        <v>0</v>
      </c>
      <c r="K23" s="15">
        <f t="shared" si="2"/>
        <v>1</v>
      </c>
      <c r="L23" s="5"/>
    </row>
    <row r="24" spans="2:12" ht="29.25" thickBot="1" x14ac:dyDescent="0.3">
      <c r="B24" s="97" t="s">
        <v>253</v>
      </c>
      <c r="C24" s="22" t="s">
        <v>239</v>
      </c>
      <c r="D24" s="97" t="s">
        <v>270</v>
      </c>
      <c r="E24" s="110">
        <v>46055</v>
      </c>
      <c r="F24" s="110">
        <v>46387</v>
      </c>
      <c r="G24" s="16"/>
      <c r="H24" s="22"/>
      <c r="I24" s="5"/>
      <c r="J24" s="15" t="e">
        <f>(H24/G24)/0.8</f>
        <v>#DIV/0!</v>
      </c>
      <c r="K24" s="15" t="e">
        <f t="shared" si="2"/>
        <v>#DIV/0!</v>
      </c>
      <c r="L24" s="5"/>
    </row>
    <row r="25" spans="2:12" ht="29.25" thickBot="1" x14ac:dyDescent="0.3">
      <c r="B25" s="97" t="s">
        <v>254</v>
      </c>
      <c r="C25" s="22" t="s">
        <v>239</v>
      </c>
      <c r="D25" s="97" t="s">
        <v>271</v>
      </c>
      <c r="E25" s="110">
        <v>46055</v>
      </c>
      <c r="F25" s="110">
        <v>46387</v>
      </c>
      <c r="G25" s="16">
        <v>200</v>
      </c>
      <c r="H25" s="22"/>
      <c r="I25" s="5"/>
      <c r="J25" s="15">
        <f>(H25/G25)/0.8</f>
        <v>0</v>
      </c>
      <c r="K25" s="15">
        <f t="shared" si="2"/>
        <v>1</v>
      </c>
      <c r="L25" s="5"/>
    </row>
    <row r="26" spans="2:12" ht="29.25" thickBot="1" x14ac:dyDescent="0.3">
      <c r="B26" s="97" t="s">
        <v>255</v>
      </c>
      <c r="C26" s="22" t="s">
        <v>239</v>
      </c>
      <c r="D26" s="97" t="s">
        <v>272</v>
      </c>
      <c r="E26" s="110">
        <v>46055</v>
      </c>
      <c r="F26" s="110">
        <v>46387</v>
      </c>
      <c r="G26" s="16">
        <v>1</v>
      </c>
      <c r="H26" s="22"/>
      <c r="I26" s="5"/>
      <c r="J26" s="15">
        <f>(H26/G26)/0.8</f>
        <v>0</v>
      </c>
      <c r="K26" s="15">
        <f t="shared" si="2"/>
        <v>1</v>
      </c>
      <c r="L26" s="5"/>
    </row>
    <row r="27" spans="2:12" ht="30" thickBot="1" x14ac:dyDescent="0.3">
      <c r="B27" s="98" t="s">
        <v>242</v>
      </c>
      <c r="C27" s="22" t="s">
        <v>239</v>
      </c>
      <c r="D27" s="97" t="s">
        <v>258</v>
      </c>
      <c r="E27" s="110">
        <v>46055</v>
      </c>
      <c r="F27" s="110">
        <v>46387</v>
      </c>
      <c r="G27" s="16"/>
      <c r="H27" s="22"/>
      <c r="I27" s="5"/>
      <c r="J27" s="15" t="e">
        <f>(H27/G27)/0.8</f>
        <v>#DIV/0!</v>
      </c>
      <c r="K27" s="15" t="e">
        <f t="shared" si="2"/>
        <v>#DIV/0!</v>
      </c>
      <c r="L27" s="5"/>
    </row>
    <row r="28" spans="2:12" ht="42.75" x14ac:dyDescent="0.25">
      <c r="B28" s="97" t="s">
        <v>256</v>
      </c>
      <c r="C28" s="22" t="s">
        <v>239</v>
      </c>
      <c r="D28" s="97" t="s">
        <v>261</v>
      </c>
      <c r="E28" s="110">
        <v>46055</v>
      </c>
      <c r="F28" s="110">
        <v>46387</v>
      </c>
      <c r="G28" s="16">
        <v>5</v>
      </c>
      <c r="H28" s="22"/>
      <c r="I28" s="5"/>
      <c r="J28" s="15">
        <f>(H28/G28)/0.8</f>
        <v>0</v>
      </c>
      <c r="K28" s="15">
        <f t="shared" si="2"/>
        <v>1</v>
      </c>
      <c r="L28" s="5"/>
    </row>
    <row r="29" spans="2:12" x14ac:dyDescent="0.25">
      <c r="E29" s="184"/>
      <c r="F29" s="184"/>
      <c r="G29" s="57"/>
    </row>
    <row r="30" spans="2:12" x14ac:dyDescent="0.25">
      <c r="E30" s="184"/>
      <c r="F30" s="184"/>
      <c r="G30" s="57"/>
    </row>
    <row r="31" spans="2:12" x14ac:dyDescent="0.25">
      <c r="E31" s="184"/>
      <c r="F31" s="184"/>
      <c r="G31" s="57"/>
    </row>
    <row r="32" spans="2:12" x14ac:dyDescent="0.25">
      <c r="E32" s="184"/>
      <c r="F32" s="184"/>
      <c r="G32" s="57"/>
    </row>
    <row r="33" spans="5:7" x14ac:dyDescent="0.25">
      <c r="E33" s="184"/>
      <c r="F33" s="184"/>
      <c r="G33" s="57"/>
    </row>
    <row r="34" spans="5:7" x14ac:dyDescent="0.25">
      <c r="E34" s="184"/>
      <c r="F34" s="184"/>
      <c r="G34" s="57"/>
    </row>
    <row r="35" spans="5:7" x14ac:dyDescent="0.25">
      <c r="E35" s="184"/>
      <c r="F35" s="184"/>
      <c r="G35" s="57"/>
    </row>
    <row r="36" spans="5:7" x14ac:dyDescent="0.25">
      <c r="E36" s="184"/>
      <c r="F36" s="184"/>
      <c r="G36" s="57"/>
    </row>
    <row r="37" spans="5:7" x14ac:dyDescent="0.25">
      <c r="E37" s="184"/>
      <c r="F37" s="184"/>
      <c r="G37" s="57"/>
    </row>
    <row r="38" spans="5:7" x14ac:dyDescent="0.25">
      <c r="E38" s="184"/>
      <c r="F38" s="184"/>
      <c r="G38" s="57"/>
    </row>
    <row r="39" spans="5:7" x14ac:dyDescent="0.25">
      <c r="E39" s="184"/>
      <c r="F39" s="184"/>
      <c r="G39" s="57"/>
    </row>
    <row r="40" spans="5:7" x14ac:dyDescent="0.25">
      <c r="E40" s="184"/>
      <c r="F40" s="184"/>
      <c r="G40" s="57"/>
    </row>
    <row r="41" spans="5:7" x14ac:dyDescent="0.25">
      <c r="E41" s="184"/>
      <c r="F41" s="184"/>
      <c r="G41" s="57"/>
    </row>
    <row r="42" spans="5:7" x14ac:dyDescent="0.25">
      <c r="E42" s="184"/>
      <c r="F42" s="184"/>
      <c r="G42" s="57"/>
    </row>
    <row r="43" spans="5:7" x14ac:dyDescent="0.25">
      <c r="E43" s="184"/>
      <c r="F43" s="184"/>
      <c r="G43" s="57"/>
    </row>
    <row r="44" spans="5:7" x14ac:dyDescent="0.25">
      <c r="E44" s="184"/>
      <c r="F44" s="184"/>
      <c r="G44" s="57"/>
    </row>
    <row r="45" spans="5:7" x14ac:dyDescent="0.25">
      <c r="E45" s="184"/>
      <c r="F45" s="184"/>
      <c r="G45" s="57"/>
    </row>
    <row r="46" spans="5:7" x14ac:dyDescent="0.25">
      <c r="E46" s="184"/>
      <c r="F46" s="184"/>
      <c r="G46" s="57"/>
    </row>
    <row r="47" spans="5:7" x14ac:dyDescent="0.25">
      <c r="E47" s="184"/>
      <c r="F47" s="184"/>
      <c r="G47" s="57"/>
    </row>
    <row r="48" spans="5:7" x14ac:dyDescent="0.25">
      <c r="E48" s="184"/>
      <c r="F48" s="184"/>
      <c r="G48" s="57"/>
    </row>
    <row r="49" spans="5:6" x14ac:dyDescent="0.25">
      <c r="E49" s="184"/>
      <c r="F49" s="184"/>
    </row>
    <row r="50" spans="5:6" x14ac:dyDescent="0.25">
      <c r="E50" s="184"/>
      <c r="F50" s="184"/>
    </row>
    <row r="51" spans="5:6" x14ac:dyDescent="0.25">
      <c r="E51" s="184"/>
      <c r="F51" s="184"/>
    </row>
    <row r="52" spans="5:6" x14ac:dyDescent="0.25">
      <c r="E52" s="184"/>
      <c r="F52" s="184"/>
    </row>
    <row r="53" spans="5:6" x14ac:dyDescent="0.25">
      <c r="E53" s="184"/>
      <c r="F53" s="184"/>
    </row>
    <row r="54" spans="5:6" x14ac:dyDescent="0.25">
      <c r="E54" s="184"/>
      <c r="F54" s="184"/>
    </row>
    <row r="55" spans="5:6" x14ac:dyDescent="0.25">
      <c r="E55" s="184"/>
      <c r="F55" s="184"/>
    </row>
    <row r="56" spans="5:6" x14ac:dyDescent="0.25">
      <c r="E56" s="184"/>
      <c r="F56" s="184"/>
    </row>
  </sheetData>
  <mergeCells count="12">
    <mergeCell ref="K5:K6"/>
    <mergeCell ref="L5:L6"/>
    <mergeCell ref="C1:L3"/>
    <mergeCell ref="A5:A6"/>
    <mergeCell ref="B5:B6"/>
    <mergeCell ref="C5:D5"/>
    <mergeCell ref="G5:G6"/>
    <mergeCell ref="H5:H6"/>
    <mergeCell ref="I5:I6"/>
    <mergeCell ref="J5:J6"/>
    <mergeCell ref="E5:E6"/>
    <mergeCell ref="F5:F6"/>
  </mergeCells>
  <phoneticPr fontId="9" type="noConversion"/>
  <conditionalFormatting sqref="K7:K28">
    <cfRule type="dataBar" priority="1">
      <dataBar showValue="0">
        <cfvo type="num" val="0"/>
        <cfvo type="num" val="1"/>
        <color theme="0"/>
      </dataBar>
      <extLst>
        <ext xmlns:x14="http://schemas.microsoft.com/office/spreadsheetml/2009/9/main" uri="{B025F937-C7B1-47D3-B67F-A62EFF666E3E}">
          <x14:id>{299A3D14-1212-40A9-8F60-83EF5D573E36}</x14:id>
        </ext>
      </extLst>
    </cfRule>
    <cfRule type="expression" dxfId="23" priority="2">
      <formula>J7&lt;30%</formula>
    </cfRule>
    <cfRule type="expression" dxfId="22" priority="3">
      <formula>J7&lt;60%</formula>
    </cfRule>
    <cfRule type="expression" dxfId="21" priority="4">
      <formula>J7&lt;=100%</formula>
    </cfRule>
  </conditionalFormatting>
  <dataValidations count="1">
    <dataValidation allowBlank="1" showInputMessage="1" showErrorMessage="1" promptTitle="Meta enero" prompt="Diligenciar el valor de la meta programada para el mes. _x000a_Debe ser registrado de manera acumulada de acuerdo con la periodicidad del indicador  " sqref="A5:C5 G5:L5" xr:uid="{C1146E1F-B5E9-40AF-92B8-67E567F24D70}"/>
  </dataValidations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99A3D14-1212-40A9-8F60-83EF5D573E36}">
            <x14:dataBar minLength="0" maxLength="100" gradient="0" direction="rightToLef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K7:K28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76E96-B542-432C-BC27-47E348F64CE9}">
  <dimension ref="A1:BX133"/>
  <sheetViews>
    <sheetView topLeftCell="B1" workbookViewId="0">
      <selection activeCell="B37" sqref="A37:XFD133"/>
    </sheetView>
  </sheetViews>
  <sheetFormatPr baseColWidth="10" defaultRowHeight="15" x14ac:dyDescent="0.25"/>
  <cols>
    <col min="1" max="1" width="6.7109375" customWidth="1"/>
    <col min="2" max="2" width="47.7109375" style="157" customWidth="1"/>
    <col min="3" max="3" width="47" style="21" customWidth="1"/>
    <col min="4" max="5" width="21.42578125" customWidth="1"/>
    <col min="6" max="6" width="15.85546875" customWidth="1"/>
    <col min="7" max="7" width="29.85546875" customWidth="1"/>
    <col min="8" max="8" width="23.42578125" customWidth="1"/>
    <col min="9" max="9" width="23.28515625" customWidth="1"/>
    <col min="10" max="10" width="14.7109375" customWidth="1"/>
    <col min="11" max="11" width="25.7109375" customWidth="1"/>
    <col min="12" max="76" width="11.42578125" style="1"/>
  </cols>
  <sheetData>
    <row r="1" spans="1:11" x14ac:dyDescent="0.25">
      <c r="A1" s="7"/>
      <c r="B1" s="156"/>
      <c r="C1" s="23"/>
      <c r="D1" s="113"/>
      <c r="E1" s="113"/>
      <c r="F1" s="113"/>
      <c r="G1" s="113"/>
      <c r="H1" s="113"/>
      <c r="I1" s="113"/>
      <c r="J1" s="113"/>
      <c r="K1" s="114"/>
    </row>
    <row r="2" spans="1:11" x14ac:dyDescent="0.25">
      <c r="A2" s="10"/>
      <c r="C2" s="24"/>
      <c r="D2" s="116"/>
      <c r="E2" s="116"/>
      <c r="F2" s="116"/>
      <c r="G2" s="116"/>
      <c r="H2" s="116"/>
      <c r="I2" s="116"/>
      <c r="J2" s="116"/>
      <c r="K2" s="117"/>
    </row>
    <row r="3" spans="1:11" x14ac:dyDescent="0.25">
      <c r="A3" s="12"/>
      <c r="B3" s="158"/>
      <c r="C3" s="25"/>
      <c r="D3" s="119"/>
      <c r="E3" s="119"/>
      <c r="F3" s="119"/>
      <c r="G3" s="119"/>
      <c r="H3" s="119"/>
      <c r="I3" s="119"/>
      <c r="J3" s="119"/>
      <c r="K3" s="120"/>
    </row>
    <row r="4" spans="1:11" x14ac:dyDescent="0.25">
      <c r="A4" s="1"/>
      <c r="B4" s="159"/>
      <c r="C4" s="26"/>
      <c r="D4" s="1"/>
      <c r="E4" s="1"/>
      <c r="F4" s="1"/>
      <c r="G4" s="1"/>
      <c r="H4" s="1"/>
      <c r="I4" s="1"/>
      <c r="J4" s="1"/>
      <c r="K4" s="1"/>
    </row>
    <row r="5" spans="1:11" ht="15.75" customHeight="1" x14ac:dyDescent="0.25">
      <c r="A5" s="121" t="s">
        <v>23</v>
      </c>
      <c r="B5" s="121" t="s">
        <v>16</v>
      </c>
      <c r="C5" s="121" t="s">
        <v>2</v>
      </c>
      <c r="D5" s="123" t="s">
        <v>311</v>
      </c>
      <c r="E5" s="123" t="s">
        <v>312</v>
      </c>
      <c r="F5" s="121" t="s">
        <v>17</v>
      </c>
      <c r="G5" s="121" t="s">
        <v>0</v>
      </c>
      <c r="H5" s="111" t="s">
        <v>5</v>
      </c>
      <c r="I5" s="111" t="s">
        <v>18</v>
      </c>
      <c r="J5" s="111" t="s">
        <v>19</v>
      </c>
      <c r="K5" s="111" t="s">
        <v>3</v>
      </c>
    </row>
    <row r="6" spans="1:11" ht="31.5" customHeight="1" thickBot="1" x14ac:dyDescent="0.3">
      <c r="A6" s="121"/>
      <c r="B6" s="121"/>
      <c r="C6" s="121"/>
      <c r="D6" s="124"/>
      <c r="E6" s="124"/>
      <c r="F6" s="121"/>
      <c r="G6" s="121"/>
      <c r="H6" s="111"/>
      <c r="I6" s="111"/>
      <c r="J6" s="111"/>
      <c r="K6" s="111"/>
    </row>
    <row r="7" spans="1:11" ht="65.25" customHeight="1" thickBot="1" x14ac:dyDescent="0.3">
      <c r="A7" s="5">
        <v>1</v>
      </c>
      <c r="B7" s="154" t="s">
        <v>329</v>
      </c>
      <c r="C7" s="142" t="s">
        <v>313</v>
      </c>
      <c r="D7" s="110">
        <v>46055</v>
      </c>
      <c r="E7" s="110">
        <v>46387</v>
      </c>
      <c r="F7" s="5"/>
      <c r="G7" s="5"/>
      <c r="H7" s="5"/>
      <c r="I7" s="15" t="e">
        <f>G7/F7</f>
        <v>#DIV/0!</v>
      </c>
      <c r="J7" s="15" t="e">
        <f>1-I7</f>
        <v>#DIV/0!</v>
      </c>
      <c r="K7" s="5"/>
    </row>
    <row r="8" spans="1:11" ht="65.25" customHeight="1" thickBot="1" x14ac:dyDescent="0.3">
      <c r="A8" s="5">
        <v>2</v>
      </c>
      <c r="B8" s="160"/>
      <c r="C8" s="143" t="s">
        <v>314</v>
      </c>
      <c r="D8" s="110">
        <v>46055</v>
      </c>
      <c r="E8" s="110">
        <v>46387</v>
      </c>
      <c r="F8" s="5"/>
      <c r="G8" s="5"/>
      <c r="H8" s="5"/>
      <c r="I8" s="15" t="e">
        <f>G8/F8</f>
        <v>#DIV/0!</v>
      </c>
      <c r="J8" s="15" t="e">
        <f t="shared" ref="J8:J54" si="0">1-I8</f>
        <v>#DIV/0!</v>
      </c>
      <c r="K8" s="5"/>
    </row>
    <row r="9" spans="1:11" ht="65.25" customHeight="1" thickBot="1" x14ac:dyDescent="0.3">
      <c r="A9" s="5">
        <v>3</v>
      </c>
      <c r="B9" s="161"/>
      <c r="C9" s="142" t="s">
        <v>315</v>
      </c>
      <c r="D9" s="110">
        <v>46055</v>
      </c>
      <c r="E9" s="110">
        <v>46387</v>
      </c>
      <c r="F9" s="5"/>
      <c r="G9" s="5"/>
      <c r="H9" s="5"/>
      <c r="I9" s="15" t="e">
        <f>G9/F9</f>
        <v>#DIV/0!</v>
      </c>
      <c r="J9" s="15" t="e">
        <f t="shared" si="0"/>
        <v>#DIV/0!</v>
      </c>
      <c r="K9" s="5"/>
    </row>
    <row r="10" spans="1:11" ht="56.25" customHeight="1" thickBot="1" x14ac:dyDescent="0.3">
      <c r="A10" s="5">
        <v>4</v>
      </c>
      <c r="B10" s="154" t="s">
        <v>328</v>
      </c>
      <c r="C10" s="145" t="s">
        <v>317</v>
      </c>
      <c r="D10" s="110">
        <v>46055</v>
      </c>
      <c r="E10" s="110">
        <v>46387</v>
      </c>
      <c r="F10" s="5"/>
      <c r="G10" s="5"/>
      <c r="H10" s="5"/>
      <c r="I10" s="15" t="e">
        <f>G10/F10</f>
        <v>#DIV/0!</v>
      </c>
      <c r="J10" s="15" t="e">
        <f t="shared" si="0"/>
        <v>#DIV/0!</v>
      </c>
      <c r="K10" s="5"/>
    </row>
    <row r="11" spans="1:11" ht="73.5" customHeight="1" thickBot="1" x14ac:dyDescent="0.3">
      <c r="A11" s="5">
        <v>5</v>
      </c>
      <c r="B11" s="155"/>
      <c r="C11" s="144" t="s">
        <v>316</v>
      </c>
      <c r="D11" s="110">
        <v>46055</v>
      </c>
      <c r="E11" s="110">
        <v>46387</v>
      </c>
      <c r="F11" s="5"/>
      <c r="G11" s="5"/>
      <c r="H11" s="5"/>
      <c r="I11" s="15" t="e">
        <f>G11/F11</f>
        <v>#DIV/0!</v>
      </c>
      <c r="J11" s="15" t="e">
        <f t="shared" si="0"/>
        <v>#DIV/0!</v>
      </c>
      <c r="K11" s="5"/>
    </row>
    <row r="12" spans="1:11" ht="43.5" customHeight="1" thickBot="1" x14ac:dyDescent="0.3">
      <c r="A12" s="5">
        <v>6</v>
      </c>
      <c r="B12" s="162" t="s">
        <v>318</v>
      </c>
      <c r="C12" s="144" t="s">
        <v>319</v>
      </c>
      <c r="D12" s="110">
        <v>46055</v>
      </c>
      <c r="E12" s="110">
        <v>46387</v>
      </c>
      <c r="F12" s="5"/>
      <c r="G12" s="5"/>
      <c r="H12" s="5"/>
      <c r="I12" s="15" t="e">
        <f>G12/F12</f>
        <v>#DIV/0!</v>
      </c>
      <c r="J12" s="15" t="e">
        <f t="shared" si="0"/>
        <v>#DIV/0!</v>
      </c>
      <c r="K12" s="5"/>
    </row>
    <row r="13" spans="1:11" ht="43.5" thickBot="1" x14ac:dyDescent="0.3">
      <c r="A13" s="5">
        <v>7</v>
      </c>
      <c r="B13" s="163"/>
      <c r="C13" s="148" t="s">
        <v>320</v>
      </c>
      <c r="D13" s="110">
        <v>46055</v>
      </c>
      <c r="E13" s="110">
        <v>46387</v>
      </c>
      <c r="F13" s="5"/>
      <c r="G13" s="5"/>
      <c r="H13" s="5"/>
      <c r="I13" s="15" t="e">
        <f>G13/F13</f>
        <v>#DIV/0!</v>
      </c>
      <c r="J13" s="15" t="e">
        <f t="shared" si="0"/>
        <v>#DIV/0!</v>
      </c>
      <c r="K13" s="5"/>
    </row>
    <row r="14" spans="1:11" ht="92.25" customHeight="1" thickBot="1" x14ac:dyDescent="0.3">
      <c r="A14" s="5">
        <v>8</v>
      </c>
      <c r="B14" s="154" t="s">
        <v>327</v>
      </c>
      <c r="C14" s="144" t="s">
        <v>321</v>
      </c>
      <c r="D14" s="110">
        <v>46055</v>
      </c>
      <c r="E14" s="110">
        <v>46387</v>
      </c>
      <c r="F14" s="5"/>
      <c r="G14" s="5"/>
      <c r="H14" s="5"/>
      <c r="I14" s="15" t="e">
        <f>G14/F14</f>
        <v>#DIV/0!</v>
      </c>
      <c r="J14" s="15" t="e">
        <f t="shared" si="0"/>
        <v>#DIV/0!</v>
      </c>
      <c r="K14" s="5"/>
    </row>
    <row r="15" spans="1:11" ht="92.25" customHeight="1" thickBot="1" x14ac:dyDescent="0.3">
      <c r="A15" s="5">
        <v>9</v>
      </c>
      <c r="B15" s="155"/>
      <c r="C15" s="142" t="s">
        <v>322</v>
      </c>
      <c r="D15" s="110">
        <v>46055</v>
      </c>
      <c r="E15" s="110">
        <v>46387</v>
      </c>
      <c r="F15" s="5"/>
      <c r="G15" s="5"/>
      <c r="H15" s="5"/>
      <c r="I15" s="15" t="e">
        <f>G15/F15</f>
        <v>#DIV/0!</v>
      </c>
      <c r="J15" s="15" t="e">
        <f t="shared" si="0"/>
        <v>#DIV/0!</v>
      </c>
      <c r="K15" s="5"/>
    </row>
    <row r="16" spans="1:11" ht="92.25" customHeight="1" thickBot="1" x14ac:dyDescent="0.3">
      <c r="A16" s="5">
        <v>10</v>
      </c>
      <c r="B16" s="155"/>
      <c r="C16" s="149" t="s">
        <v>323</v>
      </c>
      <c r="D16" s="110">
        <v>46055</v>
      </c>
      <c r="E16" s="110">
        <v>46387</v>
      </c>
      <c r="F16" s="5"/>
      <c r="G16" s="5"/>
      <c r="H16" s="5"/>
      <c r="I16" s="15" t="e">
        <f>G16/F16</f>
        <v>#DIV/0!</v>
      </c>
      <c r="J16" s="15" t="e">
        <f t="shared" si="0"/>
        <v>#DIV/0!</v>
      </c>
      <c r="K16" s="5"/>
    </row>
    <row r="17" spans="1:11" ht="78" customHeight="1" thickBot="1" x14ac:dyDescent="0.3">
      <c r="A17" s="5">
        <v>11</v>
      </c>
      <c r="B17" s="150" t="s">
        <v>325</v>
      </c>
      <c r="C17" s="152" t="s">
        <v>324</v>
      </c>
      <c r="D17" s="110">
        <v>46055</v>
      </c>
      <c r="E17" s="110">
        <v>46387</v>
      </c>
      <c r="F17" s="5"/>
      <c r="G17" s="5"/>
      <c r="H17" s="5"/>
      <c r="I17" s="15" t="e">
        <f>G17/F17</f>
        <v>#DIV/0!</v>
      </c>
      <c r="J17" s="15" t="e">
        <f t="shared" si="0"/>
        <v>#DIV/0!</v>
      </c>
      <c r="K17" s="5"/>
    </row>
    <row r="18" spans="1:11" ht="29.25" thickBot="1" x14ac:dyDescent="0.3">
      <c r="A18" s="5">
        <v>12</v>
      </c>
      <c r="B18" s="151"/>
      <c r="C18" s="153" t="s">
        <v>326</v>
      </c>
      <c r="D18" s="110">
        <v>46055</v>
      </c>
      <c r="E18" s="110">
        <v>46387</v>
      </c>
      <c r="F18" s="5"/>
      <c r="G18" s="5"/>
      <c r="H18" s="5"/>
      <c r="I18" s="15" t="e">
        <f>G18/F18</f>
        <v>#DIV/0!</v>
      </c>
      <c r="J18" s="15" t="e">
        <f t="shared" si="0"/>
        <v>#DIV/0!</v>
      </c>
      <c r="K18" s="5"/>
    </row>
    <row r="19" spans="1:11" ht="85.5" customHeight="1" thickBot="1" x14ac:dyDescent="0.3">
      <c r="A19" s="5">
        <v>13</v>
      </c>
      <c r="B19" s="150" t="s">
        <v>330</v>
      </c>
      <c r="C19" s="165" t="s">
        <v>331</v>
      </c>
      <c r="D19" s="110">
        <v>46055</v>
      </c>
      <c r="E19" s="110">
        <v>46387</v>
      </c>
      <c r="F19" s="5"/>
      <c r="G19" s="5"/>
      <c r="H19" s="5"/>
      <c r="I19" s="15" t="e">
        <f>G19/F19</f>
        <v>#DIV/0!</v>
      </c>
      <c r="J19" s="15" t="e">
        <f t="shared" si="0"/>
        <v>#DIV/0!</v>
      </c>
      <c r="K19" s="5"/>
    </row>
    <row r="20" spans="1:11" ht="63" customHeight="1" thickBot="1" x14ac:dyDescent="0.3">
      <c r="A20" s="5">
        <v>14</v>
      </c>
      <c r="B20" s="164"/>
      <c r="C20" s="166" t="s">
        <v>332</v>
      </c>
      <c r="D20" s="110">
        <v>46055</v>
      </c>
      <c r="E20" s="110">
        <v>46387</v>
      </c>
      <c r="F20" s="5"/>
      <c r="G20" s="5"/>
      <c r="H20" s="5"/>
      <c r="I20" s="15" t="e">
        <f>G20/F20</f>
        <v>#DIV/0!</v>
      </c>
      <c r="J20" s="15" t="e">
        <f t="shared" si="0"/>
        <v>#DIV/0!</v>
      </c>
      <c r="K20" s="5"/>
    </row>
    <row r="21" spans="1:11" ht="63" customHeight="1" thickBot="1" x14ac:dyDescent="0.3">
      <c r="A21" s="5">
        <v>15</v>
      </c>
      <c r="B21" s="151"/>
      <c r="C21" s="167" t="s">
        <v>333</v>
      </c>
      <c r="D21" s="110">
        <v>46055</v>
      </c>
      <c r="E21" s="110">
        <v>46387</v>
      </c>
      <c r="F21" s="5"/>
      <c r="G21" s="5"/>
      <c r="H21" s="5"/>
      <c r="I21" s="15" t="e">
        <f>G21/F21</f>
        <v>#DIV/0!</v>
      </c>
      <c r="J21" s="15" t="e">
        <f t="shared" si="0"/>
        <v>#DIV/0!</v>
      </c>
      <c r="K21" s="5"/>
    </row>
    <row r="22" spans="1:11" ht="47.25" customHeight="1" thickBot="1" x14ac:dyDescent="0.3">
      <c r="A22" s="5">
        <v>16</v>
      </c>
      <c r="B22" s="154" t="s">
        <v>338</v>
      </c>
      <c r="C22" s="144" t="s">
        <v>334</v>
      </c>
      <c r="D22" s="110">
        <v>46055</v>
      </c>
      <c r="E22" s="110">
        <v>46387</v>
      </c>
      <c r="F22" s="5"/>
      <c r="G22" s="5"/>
      <c r="H22" s="5"/>
      <c r="I22" s="15" t="e">
        <f>G22/F22</f>
        <v>#DIV/0!</v>
      </c>
      <c r="J22" s="15" t="e">
        <f t="shared" si="0"/>
        <v>#DIV/0!</v>
      </c>
      <c r="K22" s="5"/>
    </row>
    <row r="23" spans="1:11" ht="72" thickBot="1" x14ac:dyDescent="0.3">
      <c r="A23" s="5">
        <v>17</v>
      </c>
      <c r="B23" s="160"/>
      <c r="C23" s="142" t="s">
        <v>335</v>
      </c>
      <c r="D23" s="110">
        <v>46055</v>
      </c>
      <c r="E23" s="110">
        <v>46387</v>
      </c>
      <c r="F23" s="5"/>
      <c r="G23" s="5"/>
      <c r="H23" s="5"/>
      <c r="I23" s="15" t="e">
        <f>G23/F23</f>
        <v>#DIV/0!</v>
      </c>
      <c r="J23" s="15" t="e">
        <f t="shared" si="0"/>
        <v>#DIV/0!</v>
      </c>
      <c r="K23" s="5"/>
    </row>
    <row r="24" spans="1:11" ht="86.25" thickBot="1" x14ac:dyDescent="0.3">
      <c r="A24" s="5">
        <v>18</v>
      </c>
      <c r="B24" s="168"/>
      <c r="C24" s="170" t="s">
        <v>336</v>
      </c>
      <c r="D24" s="110">
        <v>46055</v>
      </c>
      <c r="E24" s="110">
        <v>46387</v>
      </c>
      <c r="F24" s="5"/>
      <c r="G24" s="5"/>
      <c r="H24" s="5"/>
      <c r="I24" s="15" t="e">
        <f>G24/F24</f>
        <v>#DIV/0!</v>
      </c>
      <c r="J24" s="15" t="e">
        <f t="shared" si="0"/>
        <v>#DIV/0!</v>
      </c>
      <c r="K24" s="5"/>
    </row>
    <row r="25" spans="1:11" ht="43.5" thickBot="1" x14ac:dyDescent="0.3">
      <c r="A25" s="5">
        <v>19</v>
      </c>
      <c r="B25" s="169"/>
      <c r="C25" s="171" t="s">
        <v>337</v>
      </c>
      <c r="D25" s="110">
        <v>46055</v>
      </c>
      <c r="E25" s="110">
        <v>46387</v>
      </c>
      <c r="F25" s="5"/>
      <c r="G25" s="5"/>
      <c r="H25" s="5"/>
      <c r="I25" s="15" t="e">
        <f>G25/F25</f>
        <v>#DIV/0!</v>
      </c>
      <c r="J25" s="15" t="e">
        <f t="shared" si="0"/>
        <v>#DIV/0!</v>
      </c>
      <c r="K25" s="5"/>
    </row>
    <row r="26" spans="1:11" ht="42.75" customHeight="1" thickBot="1" x14ac:dyDescent="0.3">
      <c r="A26" s="5">
        <v>20</v>
      </c>
      <c r="B26" s="172" t="s">
        <v>342</v>
      </c>
      <c r="C26" s="173" t="s">
        <v>339</v>
      </c>
      <c r="D26" s="110">
        <v>46055</v>
      </c>
      <c r="E26" s="110">
        <v>46387</v>
      </c>
      <c r="F26" s="5"/>
      <c r="G26" s="5"/>
      <c r="H26" s="5"/>
      <c r="I26" s="15" t="e">
        <f>G26/F26</f>
        <v>#DIV/0!</v>
      </c>
      <c r="J26" s="15" t="e">
        <f t="shared" si="0"/>
        <v>#DIV/0!</v>
      </c>
      <c r="K26" s="5"/>
    </row>
    <row r="27" spans="1:11" ht="41.25" customHeight="1" thickBot="1" x14ac:dyDescent="0.3">
      <c r="A27" s="5">
        <v>21</v>
      </c>
      <c r="B27" s="168"/>
      <c r="C27" s="173" t="s">
        <v>340</v>
      </c>
      <c r="D27" s="110">
        <v>46055</v>
      </c>
      <c r="E27" s="110">
        <v>46387</v>
      </c>
      <c r="F27" s="5"/>
      <c r="G27" s="5"/>
      <c r="H27" s="5"/>
      <c r="I27" s="15" t="e">
        <f>G27/F27</f>
        <v>#DIV/0!</v>
      </c>
      <c r="J27" s="15" t="e">
        <f t="shared" si="0"/>
        <v>#DIV/0!</v>
      </c>
      <c r="K27" s="5"/>
    </row>
    <row r="28" spans="1:11" ht="46.5" customHeight="1" thickBot="1" x14ac:dyDescent="0.3">
      <c r="A28" s="5">
        <v>22</v>
      </c>
      <c r="B28" s="169"/>
      <c r="C28" s="152" t="s">
        <v>341</v>
      </c>
      <c r="D28" s="110">
        <v>46055</v>
      </c>
      <c r="E28" s="110">
        <v>46387</v>
      </c>
      <c r="F28" s="5"/>
      <c r="G28" s="5"/>
      <c r="H28" s="5"/>
      <c r="I28" s="15" t="e">
        <f>G28/F28</f>
        <v>#DIV/0!</v>
      </c>
      <c r="J28" s="15" t="e">
        <f t="shared" si="0"/>
        <v>#DIV/0!</v>
      </c>
      <c r="K28" s="5"/>
    </row>
    <row r="29" spans="1:11" ht="58.5" customHeight="1" thickBot="1" x14ac:dyDescent="0.3">
      <c r="A29" s="5">
        <v>23</v>
      </c>
      <c r="B29" s="174" t="s">
        <v>347</v>
      </c>
      <c r="C29" s="177" t="s">
        <v>343</v>
      </c>
      <c r="D29" s="110">
        <v>46055</v>
      </c>
      <c r="E29" s="110">
        <v>46387</v>
      </c>
      <c r="F29" s="5"/>
      <c r="G29" s="5"/>
      <c r="H29" s="5"/>
      <c r="I29" s="15" t="e">
        <f>G29/F29</f>
        <v>#DIV/0!</v>
      </c>
      <c r="J29" s="15" t="e">
        <f t="shared" si="0"/>
        <v>#DIV/0!</v>
      </c>
      <c r="K29" s="5"/>
    </row>
    <row r="30" spans="1:11" ht="58.5" customHeight="1" thickBot="1" x14ac:dyDescent="0.3">
      <c r="A30" s="5">
        <v>24</v>
      </c>
      <c r="B30" s="175"/>
      <c r="C30" s="178" t="s">
        <v>344</v>
      </c>
      <c r="D30" s="110">
        <v>46055</v>
      </c>
      <c r="E30" s="110">
        <v>46387</v>
      </c>
      <c r="F30" s="5"/>
      <c r="G30" s="5"/>
      <c r="H30" s="5"/>
      <c r="I30" s="15" t="e">
        <f>G30/F30</f>
        <v>#DIV/0!</v>
      </c>
      <c r="J30" s="15" t="e">
        <f t="shared" si="0"/>
        <v>#DIV/0!</v>
      </c>
      <c r="K30" s="5"/>
    </row>
    <row r="31" spans="1:11" ht="58.5" customHeight="1" thickBot="1" x14ac:dyDescent="0.3">
      <c r="A31" s="5">
        <v>25</v>
      </c>
      <c r="B31" s="175"/>
      <c r="C31" s="179" t="s">
        <v>345</v>
      </c>
      <c r="D31" s="110">
        <v>46055</v>
      </c>
      <c r="E31" s="110">
        <v>46387</v>
      </c>
      <c r="F31" s="5"/>
      <c r="G31" s="5"/>
      <c r="H31" s="5"/>
      <c r="I31" s="15" t="e">
        <f>G31/F31</f>
        <v>#DIV/0!</v>
      </c>
      <c r="J31" s="15" t="e">
        <f t="shared" si="0"/>
        <v>#DIV/0!</v>
      </c>
      <c r="K31" s="5"/>
    </row>
    <row r="32" spans="1:11" ht="58.5" customHeight="1" thickBot="1" x14ac:dyDescent="0.3">
      <c r="A32" s="5">
        <v>26</v>
      </c>
      <c r="B32" s="176"/>
      <c r="C32" s="152" t="s">
        <v>346</v>
      </c>
      <c r="D32" s="110">
        <v>46055</v>
      </c>
      <c r="E32" s="110">
        <v>46387</v>
      </c>
      <c r="F32" s="5"/>
      <c r="G32" s="5"/>
      <c r="H32" s="5"/>
      <c r="I32" s="15" t="e">
        <f>G32/F32</f>
        <v>#DIV/0!</v>
      </c>
      <c r="J32" s="15" t="e">
        <f t="shared" si="0"/>
        <v>#DIV/0!</v>
      </c>
      <c r="K32" s="5"/>
    </row>
    <row r="33" spans="1:76" ht="64.5" customHeight="1" thickBot="1" x14ac:dyDescent="0.3">
      <c r="A33" s="5">
        <v>27</v>
      </c>
      <c r="B33" s="180" t="s">
        <v>348</v>
      </c>
      <c r="C33" s="19" t="s">
        <v>349</v>
      </c>
      <c r="D33" s="110">
        <v>46055</v>
      </c>
      <c r="E33" s="110">
        <v>46387</v>
      </c>
      <c r="F33" s="5"/>
      <c r="G33" s="5"/>
      <c r="H33" s="5"/>
      <c r="I33" s="15" t="e">
        <f>G33/F33</f>
        <v>#DIV/0!</v>
      </c>
      <c r="J33" s="15" t="e">
        <f t="shared" si="0"/>
        <v>#DIV/0!</v>
      </c>
      <c r="K33" s="5"/>
    </row>
    <row r="34" spans="1:76" ht="74.25" customHeight="1" thickBot="1" x14ac:dyDescent="0.3">
      <c r="A34" s="5">
        <v>28</v>
      </c>
      <c r="B34" s="181"/>
      <c r="C34" s="19" t="s">
        <v>350</v>
      </c>
      <c r="D34" s="110">
        <v>46055</v>
      </c>
      <c r="E34" s="110">
        <v>46387</v>
      </c>
      <c r="F34" s="5"/>
      <c r="G34" s="5"/>
      <c r="H34" s="5"/>
      <c r="I34" s="15" t="e">
        <f>G34/F34</f>
        <v>#DIV/0!</v>
      </c>
      <c r="J34" s="15" t="e">
        <f t="shared" si="0"/>
        <v>#DIV/0!</v>
      </c>
      <c r="K34" s="5"/>
    </row>
    <row r="35" spans="1:76" ht="46.5" customHeight="1" x14ac:dyDescent="0.25">
      <c r="A35" s="47">
        <v>29</v>
      </c>
      <c r="B35" s="182" t="s">
        <v>351</v>
      </c>
      <c r="C35" s="45" t="s">
        <v>352</v>
      </c>
      <c r="D35" s="183">
        <v>46055</v>
      </c>
      <c r="E35" s="183">
        <v>46387</v>
      </c>
      <c r="F35" s="47"/>
      <c r="G35" s="47"/>
      <c r="H35" s="47"/>
      <c r="I35" s="48" t="e">
        <f>G35/F35</f>
        <v>#DIV/0!</v>
      </c>
      <c r="J35" s="48" t="e">
        <f t="shared" si="0"/>
        <v>#DIV/0!</v>
      </c>
      <c r="K35" s="47"/>
    </row>
    <row r="36" spans="1:76" s="5" customFormat="1" ht="39" customHeight="1" x14ac:dyDescent="0.25">
      <c r="A36" s="5">
        <v>30</v>
      </c>
      <c r="B36" s="181"/>
      <c r="C36" s="19" t="s">
        <v>353</v>
      </c>
      <c r="D36" s="185">
        <v>46055</v>
      </c>
      <c r="E36" s="185">
        <v>46387</v>
      </c>
      <c r="I36" s="15" t="e">
        <f>G36/F36</f>
        <v>#DIV/0!</v>
      </c>
      <c r="J36" s="15" t="e">
        <f t="shared" si="0"/>
        <v>#DIV/0!</v>
      </c>
      <c r="L36" s="194"/>
      <c r="M36" s="194"/>
      <c r="N36" s="194"/>
      <c r="O36" s="194"/>
      <c r="P36" s="194"/>
      <c r="Q36" s="194"/>
      <c r="R36" s="194"/>
      <c r="S36" s="194"/>
      <c r="T36" s="194"/>
      <c r="U36" s="194"/>
      <c r="V36" s="194"/>
      <c r="W36" s="194"/>
      <c r="X36" s="194"/>
      <c r="Y36" s="194"/>
      <c r="Z36" s="194"/>
      <c r="AA36" s="194"/>
      <c r="AB36" s="194"/>
      <c r="AC36" s="194"/>
      <c r="AD36" s="194"/>
      <c r="AE36" s="194"/>
      <c r="AF36" s="194"/>
      <c r="AG36" s="194"/>
      <c r="AH36" s="194"/>
      <c r="AI36" s="194"/>
      <c r="AJ36" s="194"/>
      <c r="AK36" s="194"/>
      <c r="AL36" s="194"/>
      <c r="AM36" s="194"/>
      <c r="AN36" s="194"/>
      <c r="AO36" s="194"/>
      <c r="AP36" s="194"/>
      <c r="AQ36" s="194"/>
      <c r="AR36" s="194"/>
      <c r="AS36" s="194"/>
      <c r="AT36" s="194"/>
      <c r="AU36" s="194"/>
      <c r="AV36" s="194"/>
      <c r="AW36" s="194"/>
      <c r="AX36" s="194"/>
      <c r="AY36" s="194"/>
      <c r="AZ36" s="194"/>
      <c r="BA36" s="194"/>
      <c r="BB36" s="194"/>
      <c r="BC36" s="194"/>
      <c r="BD36" s="194"/>
      <c r="BE36" s="194"/>
      <c r="BF36" s="194"/>
      <c r="BG36" s="194"/>
      <c r="BH36" s="194"/>
      <c r="BI36" s="194"/>
      <c r="BJ36" s="194"/>
      <c r="BK36" s="194"/>
      <c r="BL36" s="194"/>
      <c r="BM36" s="194"/>
      <c r="BN36" s="194"/>
      <c r="BO36" s="194"/>
      <c r="BP36" s="194"/>
      <c r="BQ36" s="194"/>
      <c r="BR36" s="194"/>
      <c r="BS36" s="194"/>
      <c r="BT36" s="194"/>
      <c r="BU36" s="194"/>
      <c r="BV36" s="194"/>
      <c r="BW36" s="194"/>
      <c r="BX36" s="194"/>
    </row>
    <row r="37" spans="1:76" s="188" customFormat="1" x14ac:dyDescent="0.25">
      <c r="B37" s="195"/>
      <c r="C37" s="196"/>
      <c r="D37" s="192"/>
      <c r="E37" s="192"/>
      <c r="I37" s="193"/>
      <c r="J37" s="193"/>
    </row>
    <row r="38" spans="1:76" s="188" customFormat="1" x14ac:dyDescent="0.25">
      <c r="B38" s="195"/>
      <c r="C38" s="196"/>
      <c r="D38" s="192"/>
      <c r="E38" s="192"/>
      <c r="I38" s="193"/>
      <c r="J38" s="193"/>
    </row>
    <row r="39" spans="1:76" s="188" customFormat="1" x14ac:dyDescent="0.25">
      <c r="B39" s="195"/>
      <c r="C39" s="196"/>
      <c r="D39" s="192"/>
      <c r="E39" s="192"/>
      <c r="I39" s="193"/>
      <c r="J39" s="193"/>
    </row>
    <row r="40" spans="1:76" s="188" customFormat="1" x14ac:dyDescent="0.25">
      <c r="B40" s="195"/>
      <c r="C40" s="196"/>
      <c r="D40" s="192"/>
      <c r="E40" s="192"/>
      <c r="I40" s="193"/>
      <c r="J40" s="193"/>
    </row>
    <row r="41" spans="1:76" s="188" customFormat="1" x14ac:dyDescent="0.25">
      <c r="B41" s="195"/>
      <c r="C41" s="196"/>
      <c r="D41" s="192"/>
      <c r="E41" s="192"/>
      <c r="I41" s="193"/>
      <c r="J41" s="193"/>
    </row>
    <row r="42" spans="1:76" s="188" customFormat="1" x14ac:dyDescent="0.25">
      <c r="B42" s="195"/>
      <c r="C42" s="196"/>
      <c r="D42" s="192"/>
      <c r="E42" s="192"/>
      <c r="I42" s="193"/>
      <c r="J42" s="193"/>
    </row>
    <row r="43" spans="1:76" s="188" customFormat="1" x14ac:dyDescent="0.25">
      <c r="B43" s="195"/>
      <c r="C43" s="196"/>
      <c r="D43" s="192"/>
      <c r="E43" s="192"/>
      <c r="I43" s="193"/>
      <c r="J43" s="193"/>
    </row>
    <row r="44" spans="1:76" s="188" customFormat="1" x14ac:dyDescent="0.25">
      <c r="B44" s="195"/>
      <c r="C44" s="196"/>
      <c r="D44" s="192"/>
      <c r="E44" s="192"/>
      <c r="I44" s="193"/>
      <c r="J44" s="193"/>
    </row>
    <row r="45" spans="1:76" s="188" customFormat="1" x14ac:dyDescent="0.25">
      <c r="B45" s="195"/>
      <c r="C45" s="196"/>
      <c r="D45" s="192"/>
      <c r="E45" s="192"/>
      <c r="I45" s="193"/>
      <c r="J45" s="193"/>
    </row>
    <row r="46" spans="1:76" s="188" customFormat="1" x14ac:dyDescent="0.25">
      <c r="B46" s="195"/>
      <c r="C46" s="196"/>
      <c r="D46" s="192"/>
      <c r="E46" s="192"/>
      <c r="I46" s="193"/>
      <c r="J46" s="193"/>
    </row>
    <row r="47" spans="1:76" s="188" customFormat="1" x14ac:dyDescent="0.25">
      <c r="B47" s="195"/>
      <c r="C47" s="196"/>
      <c r="D47" s="192"/>
      <c r="E47" s="192"/>
      <c r="I47" s="193"/>
      <c r="J47" s="193"/>
    </row>
    <row r="48" spans="1:76" s="188" customFormat="1" x14ac:dyDescent="0.25">
      <c r="B48" s="195"/>
      <c r="C48" s="196"/>
      <c r="D48" s="192"/>
      <c r="E48" s="192"/>
      <c r="I48" s="193"/>
      <c r="J48" s="193"/>
    </row>
    <row r="49" spans="2:10" s="188" customFormat="1" x14ac:dyDescent="0.25">
      <c r="B49" s="195"/>
      <c r="C49" s="196"/>
      <c r="D49" s="192"/>
      <c r="E49" s="192"/>
      <c r="I49" s="193"/>
      <c r="J49" s="193"/>
    </row>
    <row r="50" spans="2:10" s="188" customFormat="1" x14ac:dyDescent="0.25">
      <c r="B50" s="195"/>
      <c r="C50" s="196"/>
      <c r="D50" s="192"/>
      <c r="E50" s="192"/>
      <c r="I50" s="193"/>
      <c r="J50" s="193"/>
    </row>
    <row r="51" spans="2:10" s="188" customFormat="1" x14ac:dyDescent="0.25">
      <c r="B51" s="195"/>
      <c r="C51" s="196"/>
      <c r="D51" s="192"/>
      <c r="E51" s="192"/>
      <c r="I51" s="193"/>
      <c r="J51" s="193"/>
    </row>
    <row r="52" spans="2:10" s="188" customFormat="1" x14ac:dyDescent="0.25">
      <c r="B52" s="195"/>
      <c r="C52" s="196"/>
      <c r="D52" s="192"/>
      <c r="E52" s="192"/>
      <c r="I52" s="193"/>
      <c r="J52" s="193"/>
    </row>
    <row r="53" spans="2:10" s="188" customFormat="1" x14ac:dyDescent="0.25">
      <c r="B53" s="195"/>
      <c r="C53" s="196"/>
      <c r="D53" s="192"/>
      <c r="E53" s="192"/>
      <c r="I53" s="193"/>
      <c r="J53" s="193"/>
    </row>
    <row r="54" spans="2:10" s="188" customFormat="1" x14ac:dyDescent="0.25">
      <c r="B54" s="195"/>
      <c r="C54" s="196"/>
      <c r="D54" s="192"/>
      <c r="E54" s="192"/>
      <c r="I54" s="193"/>
      <c r="J54" s="193"/>
    </row>
    <row r="55" spans="2:10" s="188" customFormat="1" x14ac:dyDescent="0.25">
      <c r="B55" s="195"/>
      <c r="C55" s="196"/>
      <c r="D55" s="192"/>
      <c r="E55" s="192"/>
    </row>
    <row r="56" spans="2:10" s="188" customFormat="1" x14ac:dyDescent="0.25">
      <c r="B56" s="195"/>
      <c r="C56" s="196"/>
      <c r="D56" s="192"/>
      <c r="E56" s="192"/>
    </row>
    <row r="57" spans="2:10" s="188" customFormat="1" x14ac:dyDescent="0.25">
      <c r="B57" s="195"/>
      <c r="C57" s="196"/>
    </row>
    <row r="58" spans="2:10" s="188" customFormat="1" x14ac:dyDescent="0.25">
      <c r="B58" s="195"/>
      <c r="C58" s="196"/>
    </row>
    <row r="59" spans="2:10" s="188" customFormat="1" x14ac:dyDescent="0.25">
      <c r="B59" s="195"/>
      <c r="C59" s="196"/>
    </row>
    <row r="60" spans="2:10" s="188" customFormat="1" x14ac:dyDescent="0.25">
      <c r="B60" s="195"/>
      <c r="C60" s="196"/>
    </row>
    <row r="61" spans="2:10" s="188" customFormat="1" x14ac:dyDescent="0.25">
      <c r="B61" s="195"/>
      <c r="C61" s="196"/>
    </row>
    <row r="62" spans="2:10" s="188" customFormat="1" x14ac:dyDescent="0.25">
      <c r="B62" s="195"/>
      <c r="C62" s="196"/>
    </row>
    <row r="63" spans="2:10" s="188" customFormat="1" x14ac:dyDescent="0.25">
      <c r="B63" s="195"/>
      <c r="C63" s="196"/>
    </row>
    <row r="64" spans="2:10" s="188" customFormat="1" x14ac:dyDescent="0.25">
      <c r="B64" s="195"/>
      <c r="C64" s="196"/>
    </row>
    <row r="65" spans="2:3" s="1" customFormat="1" x14ac:dyDescent="0.25">
      <c r="B65" s="159"/>
      <c r="C65" s="26"/>
    </row>
    <row r="66" spans="2:3" s="1" customFormat="1" x14ac:dyDescent="0.25">
      <c r="B66" s="159"/>
      <c r="C66" s="26"/>
    </row>
    <row r="67" spans="2:3" s="1" customFormat="1" x14ac:dyDescent="0.25">
      <c r="B67" s="159"/>
      <c r="C67" s="26"/>
    </row>
    <row r="68" spans="2:3" s="1" customFormat="1" x14ac:dyDescent="0.25">
      <c r="B68" s="159"/>
      <c r="C68" s="26"/>
    </row>
    <row r="69" spans="2:3" s="1" customFormat="1" x14ac:dyDescent="0.25">
      <c r="B69" s="159"/>
      <c r="C69" s="26"/>
    </row>
    <row r="70" spans="2:3" s="1" customFormat="1" x14ac:dyDescent="0.25">
      <c r="B70" s="159"/>
      <c r="C70" s="26"/>
    </row>
    <row r="71" spans="2:3" s="1" customFormat="1" x14ac:dyDescent="0.25">
      <c r="B71" s="159"/>
      <c r="C71" s="26"/>
    </row>
    <row r="72" spans="2:3" s="1" customFormat="1" x14ac:dyDescent="0.25">
      <c r="B72" s="159"/>
      <c r="C72" s="26"/>
    </row>
    <row r="73" spans="2:3" s="1" customFormat="1" x14ac:dyDescent="0.25">
      <c r="B73" s="159"/>
      <c r="C73" s="26"/>
    </row>
    <row r="74" spans="2:3" s="1" customFormat="1" x14ac:dyDescent="0.25">
      <c r="B74" s="159"/>
      <c r="C74" s="26"/>
    </row>
    <row r="75" spans="2:3" s="1" customFormat="1" x14ac:dyDescent="0.25">
      <c r="B75" s="159"/>
      <c r="C75" s="26"/>
    </row>
    <row r="76" spans="2:3" s="1" customFormat="1" x14ac:dyDescent="0.25">
      <c r="B76" s="159"/>
      <c r="C76" s="26"/>
    </row>
    <row r="77" spans="2:3" s="1" customFormat="1" x14ac:dyDescent="0.25">
      <c r="B77" s="159"/>
      <c r="C77" s="26"/>
    </row>
    <row r="78" spans="2:3" s="1" customFormat="1" x14ac:dyDescent="0.25">
      <c r="B78" s="159"/>
      <c r="C78" s="26"/>
    </row>
    <row r="79" spans="2:3" s="1" customFormat="1" x14ac:dyDescent="0.25">
      <c r="B79" s="159"/>
      <c r="C79" s="26"/>
    </row>
    <row r="80" spans="2:3" s="1" customFormat="1" x14ac:dyDescent="0.25">
      <c r="B80" s="159"/>
      <c r="C80" s="26"/>
    </row>
    <row r="81" spans="2:3" s="1" customFormat="1" x14ac:dyDescent="0.25">
      <c r="B81" s="159"/>
      <c r="C81" s="26"/>
    </row>
    <row r="82" spans="2:3" s="1" customFormat="1" x14ac:dyDescent="0.25">
      <c r="B82" s="159"/>
      <c r="C82" s="26"/>
    </row>
    <row r="83" spans="2:3" s="1" customFormat="1" x14ac:dyDescent="0.25">
      <c r="B83" s="159"/>
      <c r="C83" s="26"/>
    </row>
    <row r="84" spans="2:3" s="1" customFormat="1" x14ac:dyDescent="0.25">
      <c r="B84" s="159"/>
      <c r="C84" s="26"/>
    </row>
    <row r="85" spans="2:3" s="1" customFormat="1" x14ac:dyDescent="0.25">
      <c r="B85" s="159"/>
      <c r="C85" s="26"/>
    </row>
    <row r="86" spans="2:3" s="1" customFormat="1" x14ac:dyDescent="0.25">
      <c r="B86" s="159"/>
      <c r="C86" s="26"/>
    </row>
    <row r="87" spans="2:3" s="1" customFormat="1" x14ac:dyDescent="0.25">
      <c r="B87" s="159"/>
      <c r="C87" s="26"/>
    </row>
    <row r="88" spans="2:3" s="1" customFormat="1" x14ac:dyDescent="0.25">
      <c r="B88" s="159"/>
      <c r="C88" s="26"/>
    </row>
    <row r="89" spans="2:3" s="1" customFormat="1" x14ac:dyDescent="0.25">
      <c r="B89" s="159"/>
      <c r="C89" s="26"/>
    </row>
    <row r="90" spans="2:3" s="1" customFormat="1" x14ac:dyDescent="0.25">
      <c r="B90" s="159"/>
      <c r="C90" s="26"/>
    </row>
    <row r="91" spans="2:3" s="1" customFormat="1" x14ac:dyDescent="0.25">
      <c r="B91" s="159"/>
      <c r="C91" s="26"/>
    </row>
    <row r="92" spans="2:3" s="1" customFormat="1" x14ac:dyDescent="0.25">
      <c r="B92" s="159"/>
      <c r="C92" s="26"/>
    </row>
    <row r="93" spans="2:3" s="1" customFormat="1" x14ac:dyDescent="0.25">
      <c r="B93" s="159"/>
      <c r="C93" s="26"/>
    </row>
    <row r="94" spans="2:3" s="1" customFormat="1" x14ac:dyDescent="0.25">
      <c r="B94" s="159"/>
      <c r="C94" s="26"/>
    </row>
    <row r="95" spans="2:3" s="1" customFormat="1" x14ac:dyDescent="0.25">
      <c r="B95" s="159"/>
      <c r="C95" s="26"/>
    </row>
    <row r="96" spans="2:3" s="1" customFormat="1" x14ac:dyDescent="0.25">
      <c r="B96" s="159"/>
      <c r="C96" s="26"/>
    </row>
    <row r="97" spans="2:3" s="1" customFormat="1" x14ac:dyDescent="0.25">
      <c r="B97" s="159"/>
      <c r="C97" s="26"/>
    </row>
    <row r="98" spans="2:3" s="1" customFormat="1" x14ac:dyDescent="0.25">
      <c r="B98" s="159"/>
      <c r="C98" s="26"/>
    </row>
    <row r="99" spans="2:3" s="1" customFormat="1" x14ac:dyDescent="0.25">
      <c r="B99" s="159"/>
      <c r="C99" s="26"/>
    </row>
    <row r="100" spans="2:3" s="1" customFormat="1" x14ac:dyDescent="0.25">
      <c r="B100" s="159"/>
      <c r="C100" s="26"/>
    </row>
    <row r="101" spans="2:3" s="1" customFormat="1" x14ac:dyDescent="0.25">
      <c r="B101" s="159"/>
      <c r="C101" s="26"/>
    </row>
    <row r="102" spans="2:3" s="1" customFormat="1" x14ac:dyDescent="0.25">
      <c r="B102" s="159"/>
      <c r="C102" s="26"/>
    </row>
    <row r="103" spans="2:3" s="1" customFormat="1" x14ac:dyDescent="0.25">
      <c r="B103" s="159"/>
      <c r="C103" s="26"/>
    </row>
    <row r="104" spans="2:3" s="1" customFormat="1" x14ac:dyDescent="0.25">
      <c r="B104" s="159"/>
      <c r="C104" s="26"/>
    </row>
    <row r="105" spans="2:3" s="1" customFormat="1" x14ac:dyDescent="0.25">
      <c r="B105" s="159"/>
      <c r="C105" s="26"/>
    </row>
    <row r="106" spans="2:3" s="1" customFormat="1" x14ac:dyDescent="0.25">
      <c r="B106" s="159"/>
      <c r="C106" s="26"/>
    </row>
    <row r="107" spans="2:3" s="1" customFormat="1" x14ac:dyDescent="0.25">
      <c r="B107" s="159"/>
      <c r="C107" s="26"/>
    </row>
    <row r="108" spans="2:3" s="1" customFormat="1" x14ac:dyDescent="0.25">
      <c r="B108" s="159"/>
      <c r="C108" s="26"/>
    </row>
    <row r="109" spans="2:3" s="1" customFormat="1" x14ac:dyDescent="0.25">
      <c r="B109" s="159"/>
      <c r="C109" s="26"/>
    </row>
    <row r="110" spans="2:3" s="1" customFormat="1" x14ac:dyDescent="0.25">
      <c r="B110" s="159"/>
      <c r="C110" s="26"/>
    </row>
    <row r="111" spans="2:3" s="1" customFormat="1" x14ac:dyDescent="0.25">
      <c r="B111" s="159"/>
      <c r="C111" s="26"/>
    </row>
    <row r="112" spans="2:3" s="1" customFormat="1" x14ac:dyDescent="0.25">
      <c r="B112" s="159"/>
      <c r="C112" s="26"/>
    </row>
    <row r="113" spans="2:3" s="1" customFormat="1" x14ac:dyDescent="0.25">
      <c r="B113" s="159"/>
      <c r="C113" s="26"/>
    </row>
    <row r="114" spans="2:3" s="1" customFormat="1" x14ac:dyDescent="0.25">
      <c r="B114" s="159"/>
      <c r="C114" s="26"/>
    </row>
    <row r="115" spans="2:3" s="1" customFormat="1" x14ac:dyDescent="0.25">
      <c r="B115" s="159"/>
      <c r="C115" s="26"/>
    </row>
    <row r="116" spans="2:3" s="1" customFormat="1" x14ac:dyDescent="0.25">
      <c r="B116" s="159"/>
      <c r="C116" s="26"/>
    </row>
    <row r="117" spans="2:3" s="1" customFormat="1" x14ac:dyDescent="0.25">
      <c r="B117" s="159"/>
      <c r="C117" s="26"/>
    </row>
    <row r="118" spans="2:3" s="1" customFormat="1" x14ac:dyDescent="0.25">
      <c r="B118" s="159"/>
      <c r="C118" s="26"/>
    </row>
    <row r="119" spans="2:3" s="1" customFormat="1" x14ac:dyDescent="0.25">
      <c r="B119" s="159"/>
      <c r="C119" s="26"/>
    </row>
    <row r="120" spans="2:3" s="1" customFormat="1" x14ac:dyDescent="0.25">
      <c r="B120" s="159"/>
      <c r="C120" s="26"/>
    </row>
    <row r="121" spans="2:3" s="1" customFormat="1" x14ac:dyDescent="0.25">
      <c r="B121" s="159"/>
      <c r="C121" s="26"/>
    </row>
    <row r="122" spans="2:3" s="1" customFormat="1" x14ac:dyDescent="0.25">
      <c r="B122" s="159"/>
      <c r="C122" s="26"/>
    </row>
    <row r="123" spans="2:3" s="1" customFormat="1" x14ac:dyDescent="0.25">
      <c r="B123" s="159"/>
      <c r="C123" s="26"/>
    </row>
    <row r="124" spans="2:3" s="1" customFormat="1" x14ac:dyDescent="0.25">
      <c r="B124" s="159"/>
      <c r="C124" s="26"/>
    </row>
    <row r="125" spans="2:3" s="1" customFormat="1" x14ac:dyDescent="0.25">
      <c r="B125" s="159"/>
      <c r="C125" s="26"/>
    </row>
    <row r="126" spans="2:3" s="1" customFormat="1" x14ac:dyDescent="0.25">
      <c r="B126" s="159"/>
      <c r="C126" s="26"/>
    </row>
    <row r="127" spans="2:3" s="1" customFormat="1" x14ac:dyDescent="0.25">
      <c r="B127" s="159"/>
      <c r="C127" s="26"/>
    </row>
    <row r="128" spans="2:3" s="1" customFormat="1" x14ac:dyDescent="0.25">
      <c r="B128" s="159"/>
      <c r="C128" s="26"/>
    </row>
    <row r="129" spans="2:3" s="1" customFormat="1" x14ac:dyDescent="0.25">
      <c r="B129" s="159"/>
      <c r="C129" s="26"/>
    </row>
    <row r="130" spans="2:3" s="1" customFormat="1" x14ac:dyDescent="0.25">
      <c r="B130" s="159"/>
      <c r="C130" s="26"/>
    </row>
    <row r="131" spans="2:3" s="1" customFormat="1" x14ac:dyDescent="0.25">
      <c r="B131" s="159"/>
      <c r="C131" s="26"/>
    </row>
    <row r="132" spans="2:3" s="1" customFormat="1" x14ac:dyDescent="0.25">
      <c r="B132" s="159"/>
      <c r="C132" s="26"/>
    </row>
    <row r="133" spans="2:3" s="1" customFormat="1" x14ac:dyDescent="0.25">
      <c r="B133" s="159"/>
      <c r="C133" s="26"/>
    </row>
  </sheetData>
  <mergeCells count="23">
    <mergeCell ref="B19:B21"/>
    <mergeCell ref="B22:B25"/>
    <mergeCell ref="B26:B28"/>
    <mergeCell ref="B29:B32"/>
    <mergeCell ref="B33:B34"/>
    <mergeCell ref="B35:B36"/>
    <mergeCell ref="B7:B9"/>
    <mergeCell ref="B10:B11"/>
    <mergeCell ref="B12:B13"/>
    <mergeCell ref="B14:B16"/>
    <mergeCell ref="B17:B18"/>
    <mergeCell ref="J5:J6"/>
    <mergeCell ref="K5:K6"/>
    <mergeCell ref="D1:K3"/>
    <mergeCell ref="A5:A6"/>
    <mergeCell ref="B5:B6"/>
    <mergeCell ref="C5:C6"/>
    <mergeCell ref="F5:F6"/>
    <mergeCell ref="G5:G6"/>
    <mergeCell ref="H5:H6"/>
    <mergeCell ref="I5:I6"/>
    <mergeCell ref="D5:D6"/>
    <mergeCell ref="E5:E6"/>
  </mergeCells>
  <conditionalFormatting sqref="J7:J54">
    <cfRule type="dataBar" priority="1">
      <dataBar showValue="0">
        <cfvo type="num" val="0"/>
        <cfvo type="num" val="1"/>
        <color theme="0"/>
      </dataBar>
      <extLst>
        <ext xmlns:x14="http://schemas.microsoft.com/office/spreadsheetml/2009/9/main" uri="{B025F937-C7B1-47D3-B67F-A62EFF666E3E}">
          <x14:id>{C8FD7F15-AF07-489C-B93C-FC9DC332A8A9}</x14:id>
        </ext>
      </extLst>
    </cfRule>
    <cfRule type="expression" dxfId="20" priority="2">
      <formula>I7&lt;30%</formula>
    </cfRule>
    <cfRule type="expression" dxfId="19" priority="3">
      <formula>I7&lt;60%</formula>
    </cfRule>
    <cfRule type="expression" dxfId="18" priority="4">
      <formula>I7&lt;=100%</formula>
    </cfRule>
  </conditionalFormatting>
  <dataValidations count="1">
    <dataValidation allowBlank="1" showInputMessage="1" showErrorMessage="1" promptTitle="Meta enero" prompt="Diligenciar el valor de la meta programada para el mes. _x000a_Debe ser registrado de manera acumulada de acuerdo con la periodicidad del indicador  " sqref="A5:C5 F5:K5" xr:uid="{7C4FECC5-7449-4E6A-8A3B-925F94F84D42}"/>
  </dataValidations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8FD7F15-AF07-489C-B93C-FC9DC332A8A9}">
            <x14:dataBar minLength="0" maxLength="100" gradient="0" direction="rightToLef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J7:J54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F1C57-FFAF-4930-92FA-507FDE12A7A6}">
  <dimension ref="A1:DR182"/>
  <sheetViews>
    <sheetView tabSelected="1" workbookViewId="0">
      <selection activeCell="L7" sqref="L7"/>
    </sheetView>
  </sheetViews>
  <sheetFormatPr baseColWidth="10" defaultRowHeight="15" x14ac:dyDescent="0.25"/>
  <cols>
    <col min="1" max="1" width="6.7109375" customWidth="1"/>
    <col min="2" max="2" width="47.7109375" customWidth="1"/>
    <col min="3" max="3" width="47" customWidth="1"/>
    <col min="4" max="5" width="21.42578125" customWidth="1"/>
    <col min="6" max="6" width="15.85546875" customWidth="1"/>
    <col min="7" max="7" width="29.85546875" customWidth="1"/>
    <col min="8" max="8" width="23.42578125" customWidth="1"/>
    <col min="9" max="9" width="23.28515625" customWidth="1"/>
    <col min="10" max="10" width="14.7109375" customWidth="1"/>
    <col min="11" max="11" width="25.7109375" customWidth="1"/>
    <col min="12" max="122" width="11.42578125" style="1"/>
  </cols>
  <sheetData>
    <row r="1" spans="1:11" x14ac:dyDescent="0.25">
      <c r="A1" s="7"/>
      <c r="B1" s="8"/>
      <c r="C1" s="9"/>
      <c r="D1" s="8"/>
      <c r="E1" s="8"/>
      <c r="F1" s="113" t="s">
        <v>410</v>
      </c>
      <c r="G1" s="113"/>
      <c r="H1" s="113"/>
      <c r="I1" s="113"/>
      <c r="J1" s="113"/>
      <c r="K1" s="114"/>
    </row>
    <row r="2" spans="1:11" x14ac:dyDescent="0.25">
      <c r="A2" s="10"/>
      <c r="C2" s="11"/>
      <c r="D2" s="188"/>
      <c r="E2" s="188"/>
      <c r="F2" s="116"/>
      <c r="G2" s="116"/>
      <c r="H2" s="116"/>
      <c r="I2" s="116"/>
      <c r="J2" s="116"/>
      <c r="K2" s="117"/>
    </row>
    <row r="3" spans="1:11" x14ac:dyDescent="0.25">
      <c r="A3" s="12"/>
      <c r="B3" s="13"/>
      <c r="C3" s="14"/>
      <c r="D3" s="13"/>
      <c r="E3" s="13"/>
      <c r="F3" s="119"/>
      <c r="G3" s="119"/>
      <c r="H3" s="119"/>
      <c r="I3" s="119"/>
      <c r="J3" s="119"/>
      <c r="K3" s="120"/>
    </row>
    <row r="4" spans="1:1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customHeight="1" x14ac:dyDescent="0.25">
      <c r="A5" s="121" t="s">
        <v>23</v>
      </c>
      <c r="B5" s="121" t="s">
        <v>16</v>
      </c>
      <c r="C5" s="121" t="s">
        <v>2</v>
      </c>
      <c r="D5" s="123" t="s">
        <v>311</v>
      </c>
      <c r="E5" s="123" t="s">
        <v>312</v>
      </c>
      <c r="F5" s="121" t="s">
        <v>17</v>
      </c>
      <c r="G5" s="121" t="s">
        <v>0</v>
      </c>
      <c r="H5" s="111" t="s">
        <v>5</v>
      </c>
      <c r="I5" s="111" t="s">
        <v>18</v>
      </c>
      <c r="J5" s="111" t="s">
        <v>19</v>
      </c>
      <c r="K5" s="111" t="s">
        <v>3</v>
      </c>
    </row>
    <row r="6" spans="1:11" ht="31.5" customHeight="1" thickBot="1" x14ac:dyDescent="0.3">
      <c r="A6" s="121"/>
      <c r="B6" s="121"/>
      <c r="C6" s="121"/>
      <c r="D6" s="124"/>
      <c r="E6" s="124"/>
      <c r="F6" s="121"/>
      <c r="G6" s="121"/>
      <c r="H6" s="111"/>
      <c r="I6" s="111"/>
      <c r="J6" s="111"/>
      <c r="K6" s="111"/>
    </row>
    <row r="7" spans="1:11" ht="30.75" thickBot="1" x14ac:dyDescent="0.3">
      <c r="A7" s="5">
        <v>1</v>
      </c>
      <c r="B7" s="131" t="s">
        <v>354</v>
      </c>
      <c r="C7" s="19" t="s">
        <v>360</v>
      </c>
      <c r="D7" s="110">
        <v>46055</v>
      </c>
      <c r="E7" s="110">
        <v>46387</v>
      </c>
      <c r="F7" s="5"/>
      <c r="G7" s="5"/>
      <c r="H7" s="5"/>
      <c r="I7" s="15" t="e">
        <f>G7/F7</f>
        <v>#DIV/0!</v>
      </c>
      <c r="J7" s="15" t="e">
        <f>1-I7</f>
        <v>#DIV/0!</v>
      </c>
      <c r="K7" s="5"/>
    </row>
    <row r="8" spans="1:11" ht="15.75" thickBot="1" x14ac:dyDescent="0.3">
      <c r="A8" s="5">
        <v>2</v>
      </c>
      <c r="B8" s="131"/>
      <c r="C8" s="19" t="s">
        <v>361</v>
      </c>
      <c r="D8" s="110">
        <v>46055</v>
      </c>
      <c r="E8" s="110">
        <v>46387</v>
      </c>
      <c r="F8" s="5"/>
      <c r="G8" s="5"/>
      <c r="H8" s="5"/>
      <c r="I8" s="15" t="e">
        <f>G8/F8</f>
        <v>#DIV/0!</v>
      </c>
      <c r="J8" s="15" t="e">
        <f t="shared" ref="J8:J47" si="0">1-I8</f>
        <v>#DIV/0!</v>
      </c>
      <c r="K8" s="5"/>
    </row>
    <row r="9" spans="1:11" ht="30.75" thickBot="1" x14ac:dyDescent="0.3">
      <c r="A9" s="5">
        <v>3</v>
      </c>
      <c r="B9" s="131" t="s">
        <v>355</v>
      </c>
      <c r="C9" s="19" t="s">
        <v>362</v>
      </c>
      <c r="D9" s="110">
        <v>46055</v>
      </c>
      <c r="E9" s="110">
        <v>46387</v>
      </c>
      <c r="F9" s="5"/>
      <c r="G9" s="5"/>
      <c r="H9" s="5"/>
      <c r="I9" s="15" t="e">
        <f>G9/F9</f>
        <v>#DIV/0!</v>
      </c>
      <c r="J9" s="15" t="e">
        <f t="shared" si="0"/>
        <v>#DIV/0!</v>
      </c>
      <c r="K9" s="5"/>
    </row>
    <row r="10" spans="1:11" ht="60.75" thickBot="1" x14ac:dyDescent="0.3">
      <c r="A10" s="5">
        <v>4</v>
      </c>
      <c r="B10" s="131"/>
      <c r="C10" s="19" t="s">
        <v>363</v>
      </c>
      <c r="D10" s="110">
        <v>46055</v>
      </c>
      <c r="E10" s="110">
        <v>46387</v>
      </c>
      <c r="F10" s="5"/>
      <c r="G10" s="5"/>
      <c r="H10" s="5"/>
      <c r="I10" s="15" t="e">
        <f>G10/F10</f>
        <v>#DIV/0!</v>
      </c>
      <c r="J10" s="15" t="e">
        <f t="shared" si="0"/>
        <v>#DIV/0!</v>
      </c>
      <c r="K10" s="5"/>
    </row>
    <row r="11" spans="1:11" ht="30.75" thickBot="1" x14ac:dyDescent="0.3">
      <c r="A11" s="5">
        <v>5</v>
      </c>
      <c r="B11" s="131"/>
      <c r="C11" s="19" t="s">
        <v>364</v>
      </c>
      <c r="D11" s="110">
        <v>46055</v>
      </c>
      <c r="E11" s="110">
        <v>46387</v>
      </c>
      <c r="F11" s="5"/>
      <c r="G11" s="5"/>
      <c r="H11" s="5"/>
      <c r="I11" s="15" t="e">
        <f>G11/F11</f>
        <v>#DIV/0!</v>
      </c>
      <c r="J11" s="15" t="e">
        <f t="shared" si="0"/>
        <v>#DIV/0!</v>
      </c>
      <c r="K11" s="5"/>
    </row>
    <row r="12" spans="1:11" ht="45.75" thickBot="1" x14ac:dyDescent="0.3">
      <c r="A12" s="5">
        <v>6</v>
      </c>
      <c r="B12" s="131"/>
      <c r="C12" s="19" t="s">
        <v>365</v>
      </c>
      <c r="D12" s="110">
        <v>46055</v>
      </c>
      <c r="E12" s="110">
        <v>46387</v>
      </c>
      <c r="F12" s="5"/>
      <c r="G12" s="5"/>
      <c r="H12" s="5"/>
      <c r="I12" s="15" t="e">
        <f>G12/F12</f>
        <v>#DIV/0!</v>
      </c>
      <c r="J12" s="15" t="e">
        <f t="shared" si="0"/>
        <v>#DIV/0!</v>
      </c>
      <c r="K12" s="5"/>
    </row>
    <row r="13" spans="1:11" ht="45.75" thickBot="1" x14ac:dyDescent="0.3">
      <c r="A13" s="5">
        <v>7</v>
      </c>
      <c r="B13" s="131" t="s">
        <v>356</v>
      </c>
      <c r="C13" s="19" t="s">
        <v>366</v>
      </c>
      <c r="D13" s="110">
        <v>46055</v>
      </c>
      <c r="E13" s="110">
        <v>46387</v>
      </c>
      <c r="F13" s="5"/>
      <c r="G13" s="5"/>
      <c r="H13" s="5"/>
      <c r="I13" s="15" t="e">
        <f>G13/F13</f>
        <v>#DIV/0!</v>
      </c>
      <c r="J13" s="15" t="e">
        <f t="shared" si="0"/>
        <v>#DIV/0!</v>
      </c>
      <c r="K13" s="5"/>
    </row>
    <row r="14" spans="1:11" ht="15.75" thickBot="1" x14ac:dyDescent="0.3">
      <c r="A14" s="5">
        <v>8</v>
      </c>
      <c r="B14" s="131"/>
      <c r="C14" s="19" t="s">
        <v>367</v>
      </c>
      <c r="D14" s="110">
        <v>46055</v>
      </c>
      <c r="E14" s="110">
        <v>46387</v>
      </c>
      <c r="F14" s="5"/>
      <c r="G14" s="5"/>
      <c r="H14" s="5"/>
      <c r="I14" s="15" t="e">
        <f>G14/F14</f>
        <v>#DIV/0!</v>
      </c>
      <c r="J14" s="15" t="e">
        <f t="shared" si="0"/>
        <v>#DIV/0!</v>
      </c>
      <c r="K14" s="5"/>
    </row>
    <row r="15" spans="1:11" ht="15.75" thickBot="1" x14ac:dyDescent="0.3">
      <c r="A15" s="5">
        <v>9</v>
      </c>
      <c r="B15" s="131"/>
      <c r="C15" s="19" t="s">
        <v>368</v>
      </c>
      <c r="D15" s="110">
        <v>46055</v>
      </c>
      <c r="E15" s="110">
        <v>46387</v>
      </c>
      <c r="F15" s="5"/>
      <c r="G15" s="5"/>
      <c r="H15" s="5"/>
      <c r="I15" s="15" t="e">
        <f>G15/F15</f>
        <v>#DIV/0!</v>
      </c>
      <c r="J15" s="15" t="e">
        <f t="shared" si="0"/>
        <v>#DIV/0!</v>
      </c>
      <c r="K15" s="5"/>
    </row>
    <row r="16" spans="1:11" ht="15.75" thickBot="1" x14ac:dyDescent="0.3">
      <c r="A16" s="5">
        <v>10</v>
      </c>
      <c r="B16" s="131"/>
      <c r="C16" s="19" t="s">
        <v>369</v>
      </c>
      <c r="D16" s="110">
        <v>46055</v>
      </c>
      <c r="E16" s="110">
        <v>46387</v>
      </c>
      <c r="F16" s="5"/>
      <c r="G16" s="5"/>
      <c r="H16" s="5"/>
      <c r="I16" s="15" t="e">
        <f>G16/F16</f>
        <v>#DIV/0!</v>
      </c>
      <c r="J16" s="15" t="e">
        <f t="shared" si="0"/>
        <v>#DIV/0!</v>
      </c>
      <c r="K16" s="5"/>
    </row>
    <row r="17" spans="1:11" ht="15.75" thickBot="1" x14ac:dyDescent="0.3">
      <c r="A17" s="5">
        <v>11</v>
      </c>
      <c r="B17" s="131"/>
      <c r="C17" s="19" t="s">
        <v>370</v>
      </c>
      <c r="D17" s="110">
        <v>46055</v>
      </c>
      <c r="E17" s="110">
        <v>46387</v>
      </c>
      <c r="F17" s="5"/>
      <c r="G17" s="5"/>
      <c r="H17" s="5"/>
      <c r="I17" s="15" t="e">
        <f>G17/F17</f>
        <v>#DIV/0!</v>
      </c>
      <c r="J17" s="15" t="e">
        <f t="shared" si="0"/>
        <v>#DIV/0!</v>
      </c>
      <c r="K17" s="5"/>
    </row>
    <row r="18" spans="1:11" ht="15.75" thickBot="1" x14ac:dyDescent="0.3">
      <c r="A18" s="5">
        <v>12</v>
      </c>
      <c r="B18" s="131"/>
      <c r="C18" s="19" t="s">
        <v>371</v>
      </c>
      <c r="D18" s="110">
        <v>46055</v>
      </c>
      <c r="E18" s="110">
        <v>46387</v>
      </c>
      <c r="F18" s="5"/>
      <c r="G18" s="5"/>
      <c r="H18" s="5"/>
      <c r="I18" s="15" t="e">
        <f>G18/F18</f>
        <v>#DIV/0!</v>
      </c>
      <c r="J18" s="15" t="e">
        <f t="shared" si="0"/>
        <v>#DIV/0!</v>
      </c>
      <c r="K18" s="5"/>
    </row>
    <row r="19" spans="1:11" ht="15.75" thickBot="1" x14ac:dyDescent="0.3">
      <c r="A19" s="5">
        <v>13</v>
      </c>
      <c r="B19" s="131"/>
      <c r="C19" s="19" t="s">
        <v>372</v>
      </c>
      <c r="D19" s="110">
        <v>46055</v>
      </c>
      <c r="E19" s="110">
        <v>46387</v>
      </c>
      <c r="F19" s="5"/>
      <c r="G19" s="5"/>
      <c r="H19" s="5"/>
      <c r="I19" s="15" t="e">
        <f>G19/F19</f>
        <v>#DIV/0!</v>
      </c>
      <c r="J19" s="15" t="e">
        <f t="shared" si="0"/>
        <v>#DIV/0!</v>
      </c>
      <c r="K19" s="5"/>
    </row>
    <row r="20" spans="1:11" ht="45.75" thickBot="1" x14ac:dyDescent="0.3">
      <c r="A20" s="5">
        <v>14</v>
      </c>
      <c r="B20" s="131"/>
      <c r="C20" s="19" t="s">
        <v>373</v>
      </c>
      <c r="D20" s="110">
        <v>46055</v>
      </c>
      <c r="E20" s="110">
        <v>46387</v>
      </c>
      <c r="F20" s="5"/>
      <c r="G20" s="5"/>
      <c r="H20" s="5"/>
      <c r="I20" s="15" t="e">
        <f>G20/F20</f>
        <v>#DIV/0!</v>
      </c>
      <c r="J20" s="15" t="e">
        <f t="shared" si="0"/>
        <v>#DIV/0!</v>
      </c>
      <c r="K20" s="5"/>
    </row>
    <row r="21" spans="1:11" ht="30.75" thickBot="1" x14ac:dyDescent="0.3">
      <c r="A21" s="5">
        <v>15</v>
      </c>
      <c r="B21" s="131"/>
      <c r="C21" s="19" t="s">
        <v>374</v>
      </c>
      <c r="D21" s="110">
        <v>46055</v>
      </c>
      <c r="E21" s="110">
        <v>46387</v>
      </c>
      <c r="F21" s="5"/>
      <c r="G21" s="5"/>
      <c r="H21" s="5"/>
      <c r="I21" s="15" t="e">
        <f>G21/F21</f>
        <v>#DIV/0!</v>
      </c>
      <c r="J21" s="15" t="e">
        <f t="shared" si="0"/>
        <v>#DIV/0!</v>
      </c>
      <c r="K21" s="5"/>
    </row>
    <row r="22" spans="1:11" ht="45.75" thickBot="1" x14ac:dyDescent="0.3">
      <c r="A22" s="5">
        <v>16</v>
      </c>
      <c r="B22" s="131" t="s">
        <v>358</v>
      </c>
      <c r="C22" s="19" t="s">
        <v>375</v>
      </c>
      <c r="D22" s="110">
        <v>46055</v>
      </c>
      <c r="E22" s="110">
        <v>46387</v>
      </c>
      <c r="F22" s="5"/>
      <c r="G22" s="5"/>
      <c r="H22" s="5"/>
      <c r="I22" s="15" t="e">
        <f>G22/F22</f>
        <v>#DIV/0!</v>
      </c>
      <c r="J22" s="15" t="e">
        <f t="shared" si="0"/>
        <v>#DIV/0!</v>
      </c>
      <c r="K22" s="5"/>
    </row>
    <row r="23" spans="1:11" ht="45.75" thickBot="1" x14ac:dyDescent="0.3">
      <c r="A23" s="5">
        <v>17</v>
      </c>
      <c r="B23" s="131"/>
      <c r="C23" s="19" t="s">
        <v>376</v>
      </c>
      <c r="D23" s="110">
        <v>46055</v>
      </c>
      <c r="E23" s="110">
        <v>46387</v>
      </c>
      <c r="F23" s="5"/>
      <c r="G23" s="5"/>
      <c r="H23" s="5"/>
      <c r="I23" s="15" t="e">
        <f>G23/F23</f>
        <v>#DIV/0!</v>
      </c>
      <c r="J23" s="15" t="e">
        <f t="shared" si="0"/>
        <v>#DIV/0!</v>
      </c>
      <c r="K23" s="5"/>
    </row>
    <row r="24" spans="1:11" ht="30.75" thickBot="1" x14ac:dyDescent="0.3">
      <c r="A24" s="5">
        <v>18</v>
      </c>
      <c r="B24" s="131"/>
      <c r="C24" s="19" t="s">
        <v>377</v>
      </c>
      <c r="D24" s="110">
        <v>46055</v>
      </c>
      <c r="E24" s="110">
        <v>46387</v>
      </c>
      <c r="F24" s="5"/>
      <c r="G24" s="5"/>
      <c r="H24" s="5"/>
      <c r="I24" s="15" t="e">
        <f>G24/F24</f>
        <v>#DIV/0!</v>
      </c>
      <c r="J24" s="15" t="e">
        <f t="shared" si="0"/>
        <v>#DIV/0!</v>
      </c>
      <c r="K24" s="5"/>
    </row>
    <row r="25" spans="1:11" ht="30.75" thickBot="1" x14ac:dyDescent="0.3">
      <c r="A25" s="5">
        <v>19</v>
      </c>
      <c r="B25" s="131"/>
      <c r="C25" s="19" t="s">
        <v>378</v>
      </c>
      <c r="D25" s="110">
        <v>46055</v>
      </c>
      <c r="E25" s="110">
        <v>46387</v>
      </c>
      <c r="F25" s="5"/>
      <c r="G25" s="5"/>
      <c r="H25" s="5"/>
      <c r="I25" s="15" t="e">
        <f>G25/F25</f>
        <v>#DIV/0!</v>
      </c>
      <c r="J25" s="15" t="e">
        <f t="shared" si="0"/>
        <v>#DIV/0!</v>
      </c>
      <c r="K25" s="5"/>
    </row>
    <row r="26" spans="1:11" ht="30.75" thickBot="1" x14ac:dyDescent="0.3">
      <c r="A26" s="5">
        <v>20</v>
      </c>
      <c r="B26" s="131"/>
      <c r="C26" s="19" t="s">
        <v>379</v>
      </c>
      <c r="D26" s="110">
        <v>46055</v>
      </c>
      <c r="E26" s="110">
        <v>46387</v>
      </c>
      <c r="F26" s="5"/>
      <c r="G26" s="5"/>
      <c r="H26" s="5"/>
      <c r="I26" s="15" t="e">
        <f>G26/F26</f>
        <v>#DIV/0!</v>
      </c>
      <c r="J26" s="15" t="e">
        <f t="shared" si="0"/>
        <v>#DIV/0!</v>
      </c>
      <c r="K26" s="5"/>
    </row>
    <row r="27" spans="1:11" ht="45.75" thickBot="1" x14ac:dyDescent="0.3">
      <c r="A27" s="5">
        <v>21</v>
      </c>
      <c r="B27" s="131"/>
      <c r="C27" s="19" t="s">
        <v>380</v>
      </c>
      <c r="D27" s="110">
        <v>46055</v>
      </c>
      <c r="E27" s="110">
        <v>46387</v>
      </c>
      <c r="F27" s="5"/>
      <c r="G27" s="5"/>
      <c r="H27" s="5"/>
      <c r="I27" s="15" t="e">
        <f>G27/F27</f>
        <v>#DIV/0!</v>
      </c>
      <c r="J27" s="15" t="e">
        <f t="shared" si="0"/>
        <v>#DIV/0!</v>
      </c>
      <c r="K27" s="5"/>
    </row>
    <row r="28" spans="1:11" ht="45.75" thickBot="1" x14ac:dyDescent="0.3">
      <c r="A28" s="5">
        <v>22</v>
      </c>
      <c r="B28" s="131"/>
      <c r="C28" s="19" t="s">
        <v>381</v>
      </c>
      <c r="D28" s="110">
        <v>46055</v>
      </c>
      <c r="E28" s="110">
        <v>46387</v>
      </c>
      <c r="F28" s="5"/>
      <c r="G28" s="5"/>
      <c r="H28" s="5"/>
      <c r="I28" s="15" t="e">
        <f>G28/F28</f>
        <v>#DIV/0!</v>
      </c>
      <c r="J28" s="15" t="e">
        <f t="shared" si="0"/>
        <v>#DIV/0!</v>
      </c>
      <c r="K28" s="5"/>
    </row>
    <row r="29" spans="1:11" ht="15.75" thickBot="1" x14ac:dyDescent="0.3">
      <c r="A29" s="5">
        <v>23</v>
      </c>
      <c r="B29" s="131" t="s">
        <v>357</v>
      </c>
      <c r="C29" s="19" t="s">
        <v>382</v>
      </c>
      <c r="D29" s="110">
        <v>46055</v>
      </c>
      <c r="E29" s="110">
        <v>46387</v>
      </c>
      <c r="F29" s="5"/>
      <c r="G29" s="5"/>
      <c r="H29" s="5"/>
      <c r="I29" s="15" t="e">
        <f>G29/F29</f>
        <v>#DIV/0!</v>
      </c>
      <c r="J29" s="15" t="e">
        <f t="shared" si="0"/>
        <v>#DIV/0!</v>
      </c>
      <c r="K29" s="5"/>
    </row>
    <row r="30" spans="1:11" ht="30.75" thickBot="1" x14ac:dyDescent="0.3">
      <c r="A30" s="5">
        <v>24</v>
      </c>
      <c r="B30" s="131"/>
      <c r="C30" s="19" t="s">
        <v>383</v>
      </c>
      <c r="D30" s="110">
        <v>46055</v>
      </c>
      <c r="E30" s="110">
        <v>46387</v>
      </c>
      <c r="F30" s="5"/>
      <c r="G30" s="5"/>
      <c r="H30" s="5"/>
      <c r="I30" s="15" t="e">
        <f>G30/F30</f>
        <v>#DIV/0!</v>
      </c>
      <c r="J30" s="15" t="e">
        <f t="shared" si="0"/>
        <v>#DIV/0!</v>
      </c>
      <c r="K30" s="5"/>
    </row>
    <row r="31" spans="1:11" ht="30.75" thickBot="1" x14ac:dyDescent="0.3">
      <c r="A31" s="5">
        <v>25</v>
      </c>
      <c r="B31" s="131"/>
      <c r="C31" s="19" t="s">
        <v>384</v>
      </c>
      <c r="D31" s="110">
        <v>46055</v>
      </c>
      <c r="E31" s="110">
        <v>46387</v>
      </c>
      <c r="F31" s="5"/>
      <c r="G31" s="5"/>
      <c r="H31" s="5"/>
      <c r="I31" s="15" t="e">
        <f>G31/F31</f>
        <v>#DIV/0!</v>
      </c>
      <c r="J31" s="15" t="e">
        <f t="shared" si="0"/>
        <v>#DIV/0!</v>
      </c>
      <c r="K31" s="5"/>
    </row>
    <row r="32" spans="1:11" ht="30.75" thickBot="1" x14ac:dyDescent="0.3">
      <c r="A32" s="5">
        <v>26</v>
      </c>
      <c r="B32" s="131"/>
      <c r="C32" s="19" t="s">
        <v>385</v>
      </c>
      <c r="D32" s="110">
        <v>46055</v>
      </c>
      <c r="E32" s="110">
        <v>46387</v>
      </c>
      <c r="F32" s="5"/>
      <c r="G32" s="5"/>
      <c r="H32" s="5"/>
      <c r="I32" s="15" t="e">
        <f>G32/F32</f>
        <v>#DIV/0!</v>
      </c>
      <c r="J32" s="15" t="e">
        <f t="shared" si="0"/>
        <v>#DIV/0!</v>
      </c>
      <c r="K32" s="5"/>
    </row>
    <row r="33" spans="1:11" ht="45.75" thickBot="1" x14ac:dyDescent="0.3">
      <c r="A33" s="5">
        <v>27</v>
      </c>
      <c r="B33" s="131"/>
      <c r="C33" s="19" t="s">
        <v>386</v>
      </c>
      <c r="D33" s="110">
        <v>46055</v>
      </c>
      <c r="E33" s="110">
        <v>46387</v>
      </c>
      <c r="F33" s="5"/>
      <c r="G33" s="5"/>
      <c r="H33" s="5"/>
      <c r="I33" s="15" t="e">
        <f>G33/F33</f>
        <v>#DIV/0!</v>
      </c>
      <c r="J33" s="15" t="e">
        <f t="shared" si="0"/>
        <v>#DIV/0!</v>
      </c>
      <c r="K33" s="5"/>
    </row>
    <row r="34" spans="1:11" ht="30.75" thickBot="1" x14ac:dyDescent="0.3">
      <c r="A34" s="5">
        <v>28</v>
      </c>
      <c r="B34" s="131"/>
      <c r="C34" s="19" t="s">
        <v>387</v>
      </c>
      <c r="D34" s="110">
        <v>46055</v>
      </c>
      <c r="E34" s="110">
        <v>46387</v>
      </c>
      <c r="F34" s="5"/>
      <c r="G34" s="5"/>
      <c r="H34" s="5"/>
      <c r="I34" s="15" t="e">
        <f>G34/F34</f>
        <v>#DIV/0!</v>
      </c>
      <c r="J34" s="15" t="e">
        <f t="shared" si="0"/>
        <v>#DIV/0!</v>
      </c>
      <c r="K34" s="5"/>
    </row>
    <row r="35" spans="1:11" x14ac:dyDescent="0.25">
      <c r="A35" s="5">
        <v>29</v>
      </c>
      <c r="B35" s="131"/>
      <c r="C35" s="19" t="s">
        <v>388</v>
      </c>
      <c r="D35" s="183">
        <v>46055</v>
      </c>
      <c r="E35" s="183">
        <v>46387</v>
      </c>
      <c r="F35" s="5"/>
      <c r="G35" s="5"/>
      <c r="H35" s="5"/>
      <c r="I35" s="15" t="e">
        <f>G35/F35</f>
        <v>#DIV/0!</v>
      </c>
      <c r="J35" s="15" t="e">
        <f t="shared" si="0"/>
        <v>#DIV/0!</v>
      </c>
      <c r="K35" s="5"/>
    </row>
    <row r="36" spans="1:11" x14ac:dyDescent="0.25">
      <c r="A36" s="5">
        <v>30</v>
      </c>
      <c r="B36" s="131"/>
      <c r="C36" s="19" t="s">
        <v>389</v>
      </c>
      <c r="D36" s="185">
        <v>46055</v>
      </c>
      <c r="E36" s="185">
        <v>46387</v>
      </c>
      <c r="F36" s="5"/>
      <c r="G36" s="5"/>
      <c r="H36" s="5"/>
      <c r="I36" s="15" t="e">
        <f>G36/F36</f>
        <v>#DIV/0!</v>
      </c>
      <c r="J36" s="15" t="e">
        <f t="shared" si="0"/>
        <v>#DIV/0!</v>
      </c>
      <c r="K36" s="5"/>
    </row>
    <row r="37" spans="1:11" ht="30" x14ac:dyDescent="0.25">
      <c r="A37" s="5">
        <v>31</v>
      </c>
      <c r="B37" s="131"/>
      <c r="C37" s="19" t="s">
        <v>390</v>
      </c>
      <c r="D37" s="185">
        <v>46055</v>
      </c>
      <c r="E37" s="185">
        <v>46387</v>
      </c>
      <c r="F37" s="5"/>
      <c r="G37" s="5"/>
      <c r="H37" s="5"/>
      <c r="I37" s="15" t="e">
        <f>G37/F37</f>
        <v>#DIV/0!</v>
      </c>
      <c r="J37" s="15" t="e">
        <f t="shared" si="0"/>
        <v>#DIV/0!</v>
      </c>
      <c r="K37" s="5"/>
    </row>
    <row r="38" spans="1:11" ht="60" x14ac:dyDescent="0.25">
      <c r="A38" s="5">
        <v>32</v>
      </c>
      <c r="B38" s="131" t="s">
        <v>358</v>
      </c>
      <c r="C38" s="19" t="s">
        <v>391</v>
      </c>
      <c r="D38" s="185">
        <v>46055</v>
      </c>
      <c r="E38" s="185">
        <v>46387</v>
      </c>
      <c r="F38" s="5"/>
      <c r="G38" s="5"/>
      <c r="H38" s="5"/>
      <c r="I38" s="15" t="e">
        <f>G38/F38</f>
        <v>#DIV/0!</v>
      </c>
      <c r="J38" s="15" t="e">
        <f t="shared" si="0"/>
        <v>#DIV/0!</v>
      </c>
      <c r="K38" s="5"/>
    </row>
    <row r="39" spans="1:11" ht="30" x14ac:dyDescent="0.25">
      <c r="A39" s="5">
        <v>33</v>
      </c>
      <c r="B39" s="131"/>
      <c r="C39" s="19" t="s">
        <v>392</v>
      </c>
      <c r="D39" s="185">
        <v>46055</v>
      </c>
      <c r="E39" s="185">
        <v>46387</v>
      </c>
      <c r="F39" s="5"/>
      <c r="G39" s="5"/>
      <c r="H39" s="5"/>
      <c r="I39" s="15" t="e">
        <f>G39/F39</f>
        <v>#DIV/0!</v>
      </c>
      <c r="J39" s="15" t="e">
        <f t="shared" si="0"/>
        <v>#DIV/0!</v>
      </c>
      <c r="K39" s="5"/>
    </row>
    <row r="40" spans="1:11" ht="45" x14ac:dyDescent="0.25">
      <c r="A40" s="5">
        <v>34</v>
      </c>
      <c r="B40" s="131"/>
      <c r="C40" s="19" t="s">
        <v>393</v>
      </c>
      <c r="D40" s="185">
        <v>46055</v>
      </c>
      <c r="E40" s="185">
        <v>46387</v>
      </c>
      <c r="F40" s="5"/>
      <c r="G40" s="5"/>
      <c r="H40" s="5"/>
      <c r="I40" s="15" t="e">
        <f>G40/F40</f>
        <v>#DIV/0!</v>
      </c>
      <c r="J40" s="15" t="e">
        <f t="shared" si="0"/>
        <v>#DIV/0!</v>
      </c>
      <c r="K40" s="5"/>
    </row>
    <row r="41" spans="1:11" ht="30" x14ac:dyDescent="0.25">
      <c r="A41" s="5">
        <v>35</v>
      </c>
      <c r="B41" s="131"/>
      <c r="C41" s="19" t="s">
        <v>394</v>
      </c>
      <c r="D41" s="185">
        <v>46055</v>
      </c>
      <c r="E41" s="185">
        <v>46387</v>
      </c>
      <c r="F41" s="5"/>
      <c r="G41" s="5"/>
      <c r="H41" s="5"/>
      <c r="I41" s="15" t="e">
        <f>G41/F41</f>
        <v>#DIV/0!</v>
      </c>
      <c r="J41" s="15" t="e">
        <f t="shared" si="0"/>
        <v>#DIV/0!</v>
      </c>
      <c r="K41" s="5"/>
    </row>
    <row r="42" spans="1:11" ht="30" x14ac:dyDescent="0.25">
      <c r="A42" s="5">
        <v>36</v>
      </c>
      <c r="B42" s="131"/>
      <c r="C42" s="19" t="s">
        <v>395</v>
      </c>
      <c r="D42" s="185">
        <v>46055</v>
      </c>
      <c r="E42" s="185">
        <v>46387</v>
      </c>
      <c r="F42" s="5"/>
      <c r="G42" s="5"/>
      <c r="H42" s="5"/>
      <c r="I42" s="15" t="e">
        <f>G42/F42</f>
        <v>#DIV/0!</v>
      </c>
      <c r="J42" s="15" t="e">
        <f t="shared" si="0"/>
        <v>#DIV/0!</v>
      </c>
      <c r="K42" s="5"/>
    </row>
    <row r="43" spans="1:11" ht="30" x14ac:dyDescent="0.25">
      <c r="A43" s="5">
        <v>37</v>
      </c>
      <c r="B43" s="131"/>
      <c r="C43" s="19" t="s">
        <v>396</v>
      </c>
      <c r="D43" s="185">
        <v>46055</v>
      </c>
      <c r="E43" s="185">
        <v>46387</v>
      </c>
      <c r="F43" s="5"/>
      <c r="G43" s="5"/>
      <c r="H43" s="5"/>
      <c r="I43" s="15" t="e">
        <f>G43/F43</f>
        <v>#DIV/0!</v>
      </c>
      <c r="J43" s="15" t="e">
        <f t="shared" si="0"/>
        <v>#DIV/0!</v>
      </c>
      <c r="K43" s="5"/>
    </row>
    <row r="44" spans="1:11" x14ac:dyDescent="0.25">
      <c r="A44" s="5">
        <v>38</v>
      </c>
      <c r="B44" s="131"/>
      <c r="C44" s="19" t="s">
        <v>397</v>
      </c>
      <c r="D44" s="185">
        <v>46055</v>
      </c>
      <c r="E44" s="185">
        <v>46387</v>
      </c>
      <c r="F44" s="5"/>
      <c r="G44" s="5"/>
      <c r="H44" s="5"/>
      <c r="I44" s="15" t="e">
        <f>G44/F44</f>
        <v>#DIV/0!</v>
      </c>
      <c r="J44" s="15" t="e">
        <f t="shared" si="0"/>
        <v>#DIV/0!</v>
      </c>
      <c r="K44" s="5"/>
    </row>
    <row r="45" spans="1:11" ht="30" x14ac:dyDescent="0.25">
      <c r="A45" s="5">
        <v>39</v>
      </c>
      <c r="B45" s="131" t="s">
        <v>359</v>
      </c>
      <c r="C45" s="19" t="s">
        <v>398</v>
      </c>
      <c r="D45" s="185">
        <v>46055</v>
      </c>
      <c r="E45" s="185">
        <v>46387</v>
      </c>
      <c r="F45" s="5"/>
      <c r="G45" s="5"/>
      <c r="H45" s="5"/>
      <c r="I45" s="15" t="e">
        <f>G45/F45</f>
        <v>#DIV/0!</v>
      </c>
      <c r="J45" s="15" t="e">
        <f t="shared" si="0"/>
        <v>#DIV/0!</v>
      </c>
      <c r="K45" s="5"/>
    </row>
    <row r="46" spans="1:11" ht="30" x14ac:dyDescent="0.25">
      <c r="A46" s="5">
        <v>40</v>
      </c>
      <c r="B46" s="131"/>
      <c r="C46" s="19" t="s">
        <v>399</v>
      </c>
      <c r="D46" s="185">
        <v>46055</v>
      </c>
      <c r="E46" s="185">
        <v>46387</v>
      </c>
      <c r="F46" s="5"/>
      <c r="G46" s="5"/>
      <c r="H46" s="5"/>
      <c r="I46" s="15" t="e">
        <f>G46/F46</f>
        <v>#DIV/0!</v>
      </c>
      <c r="J46" s="15" t="e">
        <f t="shared" si="0"/>
        <v>#DIV/0!</v>
      </c>
      <c r="K46" s="5"/>
    </row>
    <row r="47" spans="1:11" ht="30" x14ac:dyDescent="0.25">
      <c r="A47" s="5">
        <v>41</v>
      </c>
      <c r="B47" s="131"/>
      <c r="C47" s="19" t="s">
        <v>400</v>
      </c>
      <c r="D47" s="185">
        <v>46055</v>
      </c>
      <c r="E47" s="185">
        <v>46387</v>
      </c>
      <c r="F47" s="5"/>
      <c r="G47" s="5"/>
      <c r="H47" s="5"/>
      <c r="I47" s="15" t="e">
        <f>G47/F47</f>
        <v>#DIV/0!</v>
      </c>
      <c r="J47" s="15" t="e">
        <f t="shared" si="0"/>
        <v>#DIV/0!</v>
      </c>
      <c r="K47" s="5"/>
    </row>
    <row r="48" spans="1:11" s="188" customFormat="1" x14ac:dyDescent="0.25">
      <c r="D48" s="192"/>
      <c r="E48" s="192"/>
      <c r="I48" s="1"/>
      <c r="J48" s="1"/>
    </row>
    <row r="49" spans="4:10" s="188" customFormat="1" x14ac:dyDescent="0.25">
      <c r="D49" s="192"/>
      <c r="E49" s="192"/>
      <c r="I49" s="1"/>
      <c r="J49" s="1"/>
    </row>
    <row r="50" spans="4:10" s="188" customFormat="1" x14ac:dyDescent="0.25">
      <c r="D50" s="192"/>
      <c r="E50" s="192"/>
      <c r="I50" s="1"/>
      <c r="J50" s="1"/>
    </row>
    <row r="51" spans="4:10" s="188" customFormat="1" x14ac:dyDescent="0.25">
      <c r="D51" s="192"/>
      <c r="E51" s="192"/>
      <c r="I51" s="1"/>
      <c r="J51" s="1"/>
    </row>
    <row r="52" spans="4:10" s="188" customFormat="1" x14ac:dyDescent="0.25">
      <c r="D52" s="192"/>
      <c r="E52" s="192"/>
      <c r="I52" s="1"/>
      <c r="J52" s="1"/>
    </row>
    <row r="53" spans="4:10" s="188" customFormat="1" x14ac:dyDescent="0.25">
      <c r="D53" s="192"/>
      <c r="E53" s="192"/>
      <c r="I53" s="1"/>
      <c r="J53" s="1"/>
    </row>
    <row r="54" spans="4:10" s="188" customFormat="1" x14ac:dyDescent="0.25">
      <c r="D54" s="192"/>
      <c r="E54" s="192"/>
      <c r="I54" s="1"/>
      <c r="J54" s="1"/>
    </row>
    <row r="55" spans="4:10" s="1" customFormat="1" x14ac:dyDescent="0.25">
      <c r="D55" s="192"/>
      <c r="E55" s="192"/>
    </row>
    <row r="56" spans="4:10" s="1" customFormat="1" x14ac:dyDescent="0.25">
      <c r="D56" s="192"/>
      <c r="E56" s="192"/>
    </row>
    <row r="57" spans="4:10" s="1" customFormat="1" x14ac:dyDescent="0.25">
      <c r="D57" s="188"/>
      <c r="E57" s="188"/>
    </row>
    <row r="58" spans="4:10" s="1" customFormat="1" x14ac:dyDescent="0.25">
      <c r="D58" s="188"/>
      <c r="E58" s="188"/>
    </row>
    <row r="59" spans="4:10" s="1" customFormat="1" x14ac:dyDescent="0.25">
      <c r="D59" s="188"/>
      <c r="E59" s="188"/>
    </row>
    <row r="60" spans="4:10" s="1" customFormat="1" x14ac:dyDescent="0.25">
      <c r="D60" s="188"/>
      <c r="E60" s="188"/>
    </row>
    <row r="61" spans="4:10" s="1" customFormat="1" x14ac:dyDescent="0.25">
      <c r="D61" s="188"/>
      <c r="E61" s="188"/>
    </row>
    <row r="62" spans="4:10" s="1" customFormat="1" x14ac:dyDescent="0.25">
      <c r="D62" s="188"/>
      <c r="E62" s="188"/>
    </row>
    <row r="63" spans="4:10" s="1" customFormat="1" x14ac:dyDescent="0.25">
      <c r="D63" s="188"/>
      <c r="E63" s="188"/>
    </row>
    <row r="64" spans="4:10" s="1" customFormat="1" x14ac:dyDescent="0.25">
      <c r="D64" s="188"/>
      <c r="E64" s="188"/>
    </row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</sheetData>
  <mergeCells count="19">
    <mergeCell ref="B29:B37"/>
    <mergeCell ref="B38:B44"/>
    <mergeCell ref="B45:B47"/>
    <mergeCell ref="B22:B28"/>
    <mergeCell ref="B7:B8"/>
    <mergeCell ref="D5:D6"/>
    <mergeCell ref="E5:E6"/>
    <mergeCell ref="B9:B12"/>
    <mergeCell ref="B13:B21"/>
    <mergeCell ref="J5:J6"/>
    <mergeCell ref="K5:K6"/>
    <mergeCell ref="F1:K3"/>
    <mergeCell ref="A5:A6"/>
    <mergeCell ref="B5:B6"/>
    <mergeCell ref="C5:C6"/>
    <mergeCell ref="F5:F6"/>
    <mergeCell ref="G5:G6"/>
    <mergeCell ref="H5:H6"/>
    <mergeCell ref="I5:I6"/>
  </mergeCells>
  <conditionalFormatting sqref="J7:J47">
    <cfRule type="dataBar" priority="1">
      <dataBar showValue="0">
        <cfvo type="num" val="0"/>
        <cfvo type="num" val="1"/>
        <color theme="0"/>
      </dataBar>
      <extLst>
        <ext xmlns:x14="http://schemas.microsoft.com/office/spreadsheetml/2009/9/main" uri="{B025F937-C7B1-47D3-B67F-A62EFF666E3E}">
          <x14:id>{DE0731A2-3572-47C8-89F9-D8D2D6266794}</x14:id>
        </ext>
      </extLst>
    </cfRule>
    <cfRule type="expression" dxfId="17" priority="2">
      <formula>I7&lt;30%</formula>
    </cfRule>
    <cfRule type="expression" dxfId="16" priority="3">
      <formula>I7&lt;60%</formula>
    </cfRule>
    <cfRule type="expression" dxfId="15" priority="4">
      <formula>I7&lt;=100%</formula>
    </cfRule>
  </conditionalFormatting>
  <dataValidations count="1">
    <dataValidation allowBlank="1" showInputMessage="1" showErrorMessage="1" promptTitle="Meta enero" prompt="Diligenciar el valor de la meta programada para el mes. _x000a_Debe ser registrado de manera acumulada de acuerdo con la periodicidad del indicador  " sqref="A5:C5 F5:K5" xr:uid="{4F04133A-D731-4A47-8E86-81875FDAABEF}"/>
  </dataValidations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E0731A2-3572-47C8-89F9-D8D2D6266794}">
            <x14:dataBar minLength="0" maxLength="100" gradient="0" direction="rightToLef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J7:J47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81E05-1312-4AE4-A51B-A326C17A4B4C}">
  <dimension ref="A1:DR65"/>
  <sheetViews>
    <sheetView workbookViewId="0">
      <selection activeCell="I9" sqref="I9"/>
    </sheetView>
  </sheetViews>
  <sheetFormatPr baseColWidth="10" defaultRowHeight="15" x14ac:dyDescent="0.25"/>
  <cols>
    <col min="1" max="1" width="6.7109375" customWidth="1"/>
    <col min="2" max="2" width="47.7109375" style="81" customWidth="1"/>
    <col min="3" max="3" width="47" customWidth="1"/>
    <col min="4" max="5" width="21.42578125" customWidth="1"/>
    <col min="6" max="6" width="15.85546875" customWidth="1"/>
    <col min="7" max="7" width="29.85546875" customWidth="1"/>
    <col min="8" max="8" width="23.42578125" customWidth="1"/>
    <col min="9" max="9" width="23.28515625" customWidth="1"/>
    <col min="10" max="10" width="14.7109375" customWidth="1"/>
    <col min="11" max="11" width="25.7109375" customWidth="1"/>
    <col min="12" max="122" width="11.42578125" style="1"/>
  </cols>
  <sheetData>
    <row r="1" spans="1:122" x14ac:dyDescent="0.25">
      <c r="A1" s="7"/>
      <c r="B1" s="189"/>
      <c r="C1" s="9"/>
      <c r="D1" s="8"/>
      <c r="E1" s="8"/>
      <c r="F1" s="113"/>
      <c r="G1" s="113"/>
      <c r="H1" s="113"/>
      <c r="I1" s="113"/>
      <c r="J1" s="113"/>
      <c r="K1" s="114"/>
    </row>
    <row r="2" spans="1:122" x14ac:dyDescent="0.25">
      <c r="A2" s="10"/>
      <c r="C2" s="11"/>
      <c r="D2" s="188"/>
      <c r="E2" s="188"/>
      <c r="F2" s="116"/>
      <c r="G2" s="116"/>
      <c r="H2" s="116"/>
      <c r="I2" s="116"/>
      <c r="J2" s="116"/>
      <c r="K2" s="117"/>
    </row>
    <row r="3" spans="1:122" x14ac:dyDescent="0.25">
      <c r="A3" s="12"/>
      <c r="B3" s="190"/>
      <c r="C3" s="14"/>
      <c r="D3" s="13"/>
      <c r="E3" s="13"/>
      <c r="F3" s="119"/>
      <c r="G3" s="119"/>
      <c r="H3" s="119"/>
      <c r="I3" s="119"/>
      <c r="J3" s="119"/>
      <c r="K3" s="120"/>
    </row>
    <row r="4" spans="1:122" x14ac:dyDescent="0.25">
      <c r="A4" s="1"/>
      <c r="B4" s="80"/>
      <c r="C4" s="1"/>
      <c r="D4" s="1"/>
      <c r="E4" s="1"/>
      <c r="F4" s="1"/>
      <c r="G4" s="1"/>
      <c r="H4" s="1"/>
      <c r="I4" s="1"/>
      <c r="J4" s="1"/>
      <c r="K4" s="1"/>
    </row>
    <row r="5" spans="1:122" ht="15.75" customHeight="1" x14ac:dyDescent="0.25">
      <c r="A5" s="121" t="s">
        <v>23</v>
      </c>
      <c r="B5" s="121" t="s">
        <v>16</v>
      </c>
      <c r="C5" s="121" t="s">
        <v>2</v>
      </c>
      <c r="D5" s="123" t="s">
        <v>311</v>
      </c>
      <c r="E5" s="123" t="s">
        <v>312</v>
      </c>
      <c r="F5" s="121" t="s">
        <v>17</v>
      </c>
      <c r="G5" s="121" t="s">
        <v>0</v>
      </c>
      <c r="H5" s="111" t="s">
        <v>5</v>
      </c>
      <c r="I5" s="111" t="s">
        <v>18</v>
      </c>
      <c r="J5" s="111" t="s">
        <v>19</v>
      </c>
      <c r="K5" s="111" t="s">
        <v>3</v>
      </c>
    </row>
    <row r="6" spans="1:122" ht="31.5" customHeight="1" thickBot="1" x14ac:dyDescent="0.3">
      <c r="A6" s="121"/>
      <c r="B6" s="121"/>
      <c r="C6" s="121"/>
      <c r="D6" s="124"/>
      <c r="E6" s="124"/>
      <c r="F6" s="121"/>
      <c r="G6" s="121"/>
      <c r="H6" s="111"/>
      <c r="I6" s="111"/>
      <c r="J6" s="111"/>
      <c r="K6" s="111"/>
    </row>
    <row r="7" spans="1:122" s="21" customFormat="1" ht="33" customHeight="1" thickBot="1" x14ac:dyDescent="0.3">
      <c r="A7" s="18">
        <v>1</v>
      </c>
      <c r="B7" s="146" t="s">
        <v>401</v>
      </c>
      <c r="C7" s="18" t="s">
        <v>404</v>
      </c>
      <c r="D7" s="110">
        <v>46055</v>
      </c>
      <c r="E7" s="110">
        <v>46387</v>
      </c>
      <c r="F7" s="18"/>
      <c r="G7" s="18"/>
      <c r="H7" s="18"/>
      <c r="I7" s="20" t="e">
        <f>G7/F7</f>
        <v>#DIV/0!</v>
      </c>
      <c r="J7" s="20" t="e">
        <f>1-I7</f>
        <v>#DIV/0!</v>
      </c>
      <c r="K7" s="18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6"/>
      <c r="BU7" s="26"/>
      <c r="BV7" s="26"/>
      <c r="BW7" s="26"/>
      <c r="BX7" s="26"/>
      <c r="BY7" s="26"/>
      <c r="BZ7" s="26"/>
      <c r="CA7" s="26"/>
      <c r="CB7" s="26"/>
      <c r="CC7" s="26"/>
      <c r="CD7" s="26"/>
      <c r="CE7" s="26"/>
      <c r="CF7" s="26"/>
      <c r="CG7" s="26"/>
      <c r="CH7" s="26"/>
      <c r="CI7" s="26"/>
      <c r="CJ7" s="26"/>
      <c r="CK7" s="26"/>
      <c r="CL7" s="26"/>
      <c r="CM7" s="26"/>
      <c r="CN7" s="26"/>
      <c r="CO7" s="26"/>
      <c r="CP7" s="26"/>
      <c r="CQ7" s="26"/>
      <c r="CR7" s="26"/>
      <c r="CS7" s="26"/>
      <c r="CT7" s="26"/>
      <c r="CU7" s="26"/>
      <c r="CV7" s="26"/>
      <c r="CW7" s="26"/>
      <c r="CX7" s="26"/>
      <c r="CY7" s="26"/>
      <c r="CZ7" s="26"/>
      <c r="DA7" s="26"/>
      <c r="DB7" s="26"/>
      <c r="DC7" s="26"/>
      <c r="DD7" s="26"/>
      <c r="DE7" s="26"/>
      <c r="DF7" s="26"/>
      <c r="DG7" s="26"/>
      <c r="DH7" s="26"/>
      <c r="DI7" s="26"/>
      <c r="DJ7" s="26"/>
      <c r="DK7" s="26"/>
      <c r="DL7" s="26"/>
      <c r="DM7" s="26"/>
      <c r="DN7" s="26"/>
      <c r="DO7" s="26"/>
      <c r="DP7" s="26"/>
      <c r="DQ7" s="26"/>
      <c r="DR7" s="26"/>
    </row>
    <row r="8" spans="1:122" s="21" customFormat="1" ht="33" customHeight="1" thickBot="1" x14ac:dyDescent="0.3">
      <c r="A8" s="18">
        <v>2</v>
      </c>
      <c r="B8" s="136"/>
      <c r="C8" s="19" t="s">
        <v>405</v>
      </c>
      <c r="D8" s="110">
        <v>46055</v>
      </c>
      <c r="E8" s="110">
        <v>46387</v>
      </c>
      <c r="F8" s="18"/>
      <c r="G8" s="18"/>
      <c r="H8" s="18"/>
      <c r="I8" s="20" t="e">
        <f>G8/F8</f>
        <v>#DIV/0!</v>
      </c>
      <c r="J8" s="20" t="e">
        <f t="shared" ref="J8:J54" si="0">1-I8</f>
        <v>#DIV/0!</v>
      </c>
      <c r="K8" s="18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26"/>
      <c r="DA8" s="26"/>
      <c r="DB8" s="26"/>
      <c r="DC8" s="26"/>
      <c r="DD8" s="26"/>
      <c r="DE8" s="26"/>
      <c r="DF8" s="26"/>
      <c r="DG8" s="26"/>
      <c r="DH8" s="26"/>
      <c r="DI8" s="26"/>
      <c r="DJ8" s="26"/>
      <c r="DK8" s="26"/>
      <c r="DL8" s="26"/>
      <c r="DM8" s="26"/>
      <c r="DN8" s="26"/>
      <c r="DO8" s="26"/>
      <c r="DP8" s="26"/>
      <c r="DQ8" s="26"/>
      <c r="DR8" s="26"/>
    </row>
    <row r="9" spans="1:122" s="21" customFormat="1" ht="33" customHeight="1" thickBot="1" x14ac:dyDescent="0.3">
      <c r="A9" s="18">
        <v>3</v>
      </c>
      <c r="B9" s="136"/>
      <c r="C9" s="18" t="s">
        <v>406</v>
      </c>
      <c r="D9" s="110">
        <v>46055</v>
      </c>
      <c r="E9" s="110">
        <v>46387</v>
      </c>
      <c r="F9" s="18"/>
      <c r="G9" s="18"/>
      <c r="H9" s="18"/>
      <c r="I9" s="20" t="e">
        <f>G9/F9</f>
        <v>#DIV/0!</v>
      </c>
      <c r="J9" s="20" t="e">
        <f t="shared" si="0"/>
        <v>#DIV/0!</v>
      </c>
      <c r="K9" s="18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K9" s="26"/>
      <c r="CL9" s="26"/>
      <c r="CM9" s="26"/>
      <c r="CN9" s="26"/>
      <c r="CO9" s="26"/>
      <c r="CP9" s="26"/>
      <c r="CQ9" s="26"/>
      <c r="CR9" s="26"/>
      <c r="CS9" s="26"/>
      <c r="CT9" s="26"/>
      <c r="CU9" s="26"/>
      <c r="CV9" s="26"/>
      <c r="CW9" s="26"/>
      <c r="CX9" s="26"/>
      <c r="CY9" s="26"/>
      <c r="CZ9" s="26"/>
      <c r="DA9" s="26"/>
      <c r="DB9" s="26"/>
      <c r="DC9" s="26"/>
      <c r="DD9" s="26"/>
      <c r="DE9" s="26"/>
      <c r="DF9" s="26"/>
      <c r="DG9" s="26"/>
      <c r="DH9" s="26"/>
      <c r="DI9" s="26"/>
      <c r="DJ9" s="26"/>
      <c r="DK9" s="26"/>
      <c r="DL9" s="26"/>
      <c r="DM9" s="26"/>
      <c r="DN9" s="26"/>
      <c r="DO9" s="26"/>
      <c r="DP9" s="26"/>
      <c r="DQ9" s="26"/>
      <c r="DR9" s="26"/>
    </row>
    <row r="10" spans="1:122" s="21" customFormat="1" ht="33" customHeight="1" thickBot="1" x14ac:dyDescent="0.3">
      <c r="A10" s="18">
        <v>4</v>
      </c>
      <c r="B10" s="147"/>
      <c r="C10" s="18" t="s">
        <v>407</v>
      </c>
      <c r="D10" s="110">
        <v>46055</v>
      </c>
      <c r="E10" s="110">
        <v>46387</v>
      </c>
      <c r="F10" s="18"/>
      <c r="G10" s="18"/>
      <c r="H10" s="18"/>
      <c r="I10" s="20" t="e">
        <f>G10/F10</f>
        <v>#DIV/0!</v>
      </c>
      <c r="J10" s="20" t="e">
        <f t="shared" si="0"/>
        <v>#DIV/0!</v>
      </c>
      <c r="K10" s="18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6"/>
      <c r="CB10" s="26"/>
      <c r="CC10" s="26"/>
      <c r="CD10" s="26"/>
      <c r="CE10" s="26"/>
      <c r="CF10" s="26"/>
      <c r="CG10" s="26"/>
      <c r="CH10" s="26"/>
      <c r="CI10" s="26"/>
      <c r="CJ10" s="26"/>
      <c r="CK10" s="26"/>
      <c r="CL10" s="26"/>
      <c r="CM10" s="26"/>
      <c r="CN10" s="26"/>
      <c r="CO10" s="26"/>
      <c r="CP10" s="26"/>
      <c r="CQ10" s="26"/>
      <c r="CR10" s="26"/>
      <c r="CS10" s="26"/>
      <c r="CT10" s="26"/>
      <c r="CU10" s="26"/>
      <c r="CV10" s="26"/>
      <c r="CW10" s="26"/>
      <c r="CX10" s="26"/>
      <c r="CY10" s="26"/>
      <c r="CZ10" s="26"/>
      <c r="DA10" s="26"/>
      <c r="DB10" s="26"/>
      <c r="DC10" s="26"/>
      <c r="DD10" s="26"/>
      <c r="DE10" s="26"/>
      <c r="DF10" s="26"/>
      <c r="DG10" s="26"/>
      <c r="DH10" s="26"/>
      <c r="DI10" s="26"/>
      <c r="DJ10" s="26"/>
      <c r="DK10" s="26"/>
      <c r="DL10" s="26"/>
      <c r="DM10" s="26"/>
      <c r="DN10" s="26"/>
      <c r="DO10" s="26"/>
      <c r="DP10" s="26"/>
      <c r="DQ10" s="26"/>
      <c r="DR10" s="26"/>
    </row>
    <row r="11" spans="1:122" ht="78" customHeight="1" thickBot="1" x14ac:dyDescent="0.3">
      <c r="A11" s="5">
        <v>5</v>
      </c>
      <c r="B11" s="22" t="s">
        <v>402</v>
      </c>
      <c r="C11" s="17" t="s">
        <v>403</v>
      </c>
      <c r="D11" s="110">
        <v>46055</v>
      </c>
      <c r="E11" s="110">
        <v>46387</v>
      </c>
      <c r="F11" s="5"/>
      <c r="G11" s="5"/>
      <c r="H11" s="5"/>
      <c r="I11" s="15" t="e">
        <f>G11/F11</f>
        <v>#DIV/0!</v>
      </c>
      <c r="J11" s="15" t="e">
        <f t="shared" si="0"/>
        <v>#DIV/0!</v>
      </c>
      <c r="K11" s="5"/>
    </row>
    <row r="12" spans="1:122" x14ac:dyDescent="0.25">
      <c r="A12" s="5">
        <v>6</v>
      </c>
      <c r="B12" s="22" t="s">
        <v>408</v>
      </c>
      <c r="C12" s="5" t="s">
        <v>409</v>
      </c>
      <c r="D12" s="110">
        <v>46055</v>
      </c>
      <c r="E12" s="110">
        <v>46387</v>
      </c>
      <c r="F12" s="5"/>
      <c r="G12" s="5"/>
      <c r="H12" s="5"/>
      <c r="I12" s="15" t="e">
        <f>G12/F12</f>
        <v>#DIV/0!</v>
      </c>
      <c r="J12" s="15" t="e">
        <f t="shared" si="0"/>
        <v>#DIV/0!</v>
      </c>
      <c r="K12" s="5"/>
    </row>
    <row r="13" spans="1:122" s="188" customFormat="1" x14ac:dyDescent="0.25">
      <c r="B13" s="191"/>
      <c r="D13" s="192"/>
      <c r="E13" s="192"/>
      <c r="I13" s="193"/>
      <c r="J13" s="1"/>
    </row>
    <row r="14" spans="1:122" s="188" customFormat="1" x14ac:dyDescent="0.25">
      <c r="B14" s="191"/>
      <c r="D14" s="192"/>
      <c r="E14" s="192"/>
      <c r="I14" s="193"/>
      <c r="J14" s="1"/>
    </row>
    <row r="15" spans="1:122" s="188" customFormat="1" x14ac:dyDescent="0.25">
      <c r="B15" s="191"/>
      <c r="D15" s="192"/>
      <c r="E15" s="192"/>
      <c r="I15" s="193"/>
      <c r="J15" s="1"/>
    </row>
    <row r="16" spans="1:122" s="188" customFormat="1" x14ac:dyDescent="0.25">
      <c r="B16" s="191"/>
      <c r="D16" s="192"/>
      <c r="E16" s="192"/>
      <c r="I16" s="193"/>
      <c r="J16" s="1"/>
    </row>
    <row r="17" spans="2:10" s="188" customFormat="1" x14ac:dyDescent="0.25">
      <c r="B17" s="191"/>
      <c r="D17" s="192"/>
      <c r="E17" s="192"/>
      <c r="I17" s="193"/>
      <c r="J17" s="1"/>
    </row>
    <row r="18" spans="2:10" s="188" customFormat="1" x14ac:dyDescent="0.25">
      <c r="B18" s="191"/>
      <c r="D18" s="192"/>
      <c r="E18" s="192"/>
      <c r="I18" s="193"/>
      <c r="J18" s="1"/>
    </row>
    <row r="19" spans="2:10" s="188" customFormat="1" x14ac:dyDescent="0.25">
      <c r="B19" s="191"/>
      <c r="D19" s="192"/>
      <c r="E19" s="192"/>
      <c r="I19" s="193"/>
      <c r="J19" s="1"/>
    </row>
    <row r="20" spans="2:10" s="188" customFormat="1" x14ac:dyDescent="0.25">
      <c r="B20" s="191"/>
      <c r="D20" s="192"/>
      <c r="E20" s="192"/>
      <c r="I20" s="193"/>
      <c r="J20" s="1"/>
    </row>
    <row r="21" spans="2:10" s="188" customFormat="1" x14ac:dyDescent="0.25">
      <c r="B21" s="191"/>
      <c r="D21" s="192"/>
      <c r="E21" s="192"/>
      <c r="I21" s="193"/>
      <c r="J21" s="1"/>
    </row>
    <row r="22" spans="2:10" s="188" customFormat="1" x14ac:dyDescent="0.25">
      <c r="B22" s="191"/>
      <c r="D22" s="192"/>
      <c r="E22" s="192"/>
      <c r="I22" s="193"/>
      <c r="J22" s="1"/>
    </row>
    <row r="23" spans="2:10" s="188" customFormat="1" x14ac:dyDescent="0.25">
      <c r="B23" s="191"/>
      <c r="D23" s="192"/>
      <c r="E23" s="192"/>
      <c r="I23" s="193"/>
      <c r="J23" s="1"/>
    </row>
    <row r="24" spans="2:10" s="188" customFormat="1" x14ac:dyDescent="0.25">
      <c r="B24" s="191"/>
      <c r="D24" s="192"/>
      <c r="E24" s="192"/>
      <c r="I24" s="193"/>
      <c r="J24" s="1"/>
    </row>
    <row r="25" spans="2:10" s="188" customFormat="1" x14ac:dyDescent="0.25">
      <c r="B25" s="191"/>
      <c r="D25" s="192"/>
      <c r="E25" s="192"/>
      <c r="I25" s="193"/>
      <c r="J25" s="1"/>
    </row>
    <row r="26" spans="2:10" s="188" customFormat="1" x14ac:dyDescent="0.25">
      <c r="B26" s="191"/>
      <c r="D26" s="192"/>
      <c r="E26" s="192"/>
      <c r="I26" s="193"/>
      <c r="J26" s="1"/>
    </row>
    <row r="27" spans="2:10" s="188" customFormat="1" x14ac:dyDescent="0.25">
      <c r="B27" s="191"/>
      <c r="D27" s="192"/>
      <c r="E27" s="192"/>
      <c r="I27" s="193"/>
      <c r="J27" s="1"/>
    </row>
    <row r="28" spans="2:10" s="188" customFormat="1" x14ac:dyDescent="0.25">
      <c r="B28" s="191"/>
      <c r="D28" s="192"/>
      <c r="E28" s="192"/>
      <c r="I28" s="193"/>
      <c r="J28" s="1"/>
    </row>
    <row r="29" spans="2:10" s="188" customFormat="1" x14ac:dyDescent="0.25">
      <c r="B29" s="191"/>
      <c r="D29" s="192"/>
      <c r="E29" s="192"/>
      <c r="I29" s="193"/>
      <c r="J29" s="1"/>
    </row>
    <row r="30" spans="2:10" s="188" customFormat="1" x14ac:dyDescent="0.25">
      <c r="B30" s="191"/>
      <c r="D30" s="192"/>
      <c r="E30" s="192"/>
      <c r="I30" s="193"/>
      <c r="J30" s="1"/>
    </row>
    <row r="31" spans="2:10" s="188" customFormat="1" x14ac:dyDescent="0.25">
      <c r="B31" s="191"/>
      <c r="D31" s="192"/>
      <c r="E31" s="192"/>
      <c r="I31" s="193"/>
      <c r="J31" s="1"/>
    </row>
    <row r="32" spans="2:10" s="188" customFormat="1" x14ac:dyDescent="0.25">
      <c r="B32" s="191"/>
      <c r="D32" s="192"/>
      <c r="E32" s="192"/>
      <c r="I32" s="193"/>
      <c r="J32" s="1"/>
    </row>
    <row r="33" spans="2:10" s="188" customFormat="1" x14ac:dyDescent="0.25">
      <c r="B33" s="191"/>
      <c r="D33" s="192"/>
      <c r="E33" s="192"/>
      <c r="I33" s="193"/>
      <c r="J33" s="1"/>
    </row>
    <row r="34" spans="2:10" s="188" customFormat="1" x14ac:dyDescent="0.25">
      <c r="B34" s="191"/>
      <c r="D34" s="192"/>
      <c r="E34" s="192"/>
      <c r="I34" s="193"/>
      <c r="J34" s="1"/>
    </row>
    <row r="35" spans="2:10" s="188" customFormat="1" x14ac:dyDescent="0.25">
      <c r="B35" s="191"/>
      <c r="D35" s="192"/>
      <c r="E35" s="192"/>
      <c r="I35" s="193"/>
      <c r="J35" s="1"/>
    </row>
    <row r="36" spans="2:10" s="188" customFormat="1" x14ac:dyDescent="0.25">
      <c r="B36" s="191"/>
      <c r="D36" s="192"/>
      <c r="E36" s="192"/>
      <c r="I36" s="193"/>
      <c r="J36" s="1"/>
    </row>
    <row r="37" spans="2:10" s="188" customFormat="1" x14ac:dyDescent="0.25">
      <c r="B37" s="191"/>
      <c r="D37" s="192"/>
      <c r="E37" s="192"/>
      <c r="I37" s="193"/>
      <c r="J37" s="1"/>
    </row>
    <row r="38" spans="2:10" s="188" customFormat="1" x14ac:dyDescent="0.25">
      <c r="B38" s="191"/>
      <c r="D38" s="192"/>
      <c r="E38" s="192"/>
      <c r="I38" s="193"/>
      <c r="J38" s="1"/>
    </row>
    <row r="39" spans="2:10" s="188" customFormat="1" x14ac:dyDescent="0.25">
      <c r="B39" s="191"/>
      <c r="D39" s="192"/>
      <c r="E39" s="192"/>
      <c r="I39" s="193"/>
      <c r="J39" s="1"/>
    </row>
    <row r="40" spans="2:10" s="188" customFormat="1" x14ac:dyDescent="0.25">
      <c r="B40" s="191"/>
      <c r="D40" s="192"/>
      <c r="E40" s="192"/>
      <c r="I40" s="193"/>
      <c r="J40" s="1"/>
    </row>
    <row r="41" spans="2:10" s="188" customFormat="1" x14ac:dyDescent="0.25">
      <c r="B41" s="191"/>
      <c r="D41" s="192"/>
      <c r="E41" s="192"/>
      <c r="I41" s="193"/>
      <c r="J41" s="1"/>
    </row>
    <row r="42" spans="2:10" s="188" customFormat="1" x14ac:dyDescent="0.25">
      <c r="B42" s="191"/>
      <c r="D42" s="192"/>
      <c r="E42" s="192"/>
      <c r="I42" s="193"/>
      <c r="J42" s="1"/>
    </row>
    <row r="43" spans="2:10" s="188" customFormat="1" x14ac:dyDescent="0.25">
      <c r="B43" s="191"/>
      <c r="D43" s="192"/>
      <c r="E43" s="192"/>
      <c r="I43" s="193"/>
      <c r="J43" s="1"/>
    </row>
    <row r="44" spans="2:10" s="188" customFormat="1" x14ac:dyDescent="0.25">
      <c r="B44" s="191"/>
      <c r="D44" s="192"/>
      <c r="E44" s="192"/>
      <c r="I44" s="193"/>
      <c r="J44" s="1"/>
    </row>
    <row r="45" spans="2:10" s="188" customFormat="1" x14ac:dyDescent="0.25">
      <c r="B45" s="191"/>
      <c r="D45" s="192"/>
      <c r="E45" s="192"/>
      <c r="I45" s="193"/>
      <c r="J45" s="1"/>
    </row>
    <row r="46" spans="2:10" s="188" customFormat="1" x14ac:dyDescent="0.25">
      <c r="B46" s="191"/>
      <c r="D46" s="192"/>
      <c r="E46" s="192"/>
      <c r="I46" s="193"/>
      <c r="J46" s="1"/>
    </row>
    <row r="47" spans="2:10" s="188" customFormat="1" x14ac:dyDescent="0.25">
      <c r="B47" s="191"/>
      <c r="D47" s="192"/>
      <c r="E47" s="192"/>
      <c r="I47" s="193"/>
      <c r="J47" s="1"/>
    </row>
    <row r="48" spans="2:10" s="188" customFormat="1" x14ac:dyDescent="0.25">
      <c r="B48" s="191"/>
      <c r="D48" s="192"/>
      <c r="E48" s="192"/>
      <c r="I48" s="193"/>
      <c r="J48" s="1"/>
    </row>
    <row r="49" spans="2:10" s="188" customFormat="1" x14ac:dyDescent="0.25">
      <c r="B49" s="191"/>
      <c r="D49" s="192"/>
      <c r="E49" s="192"/>
      <c r="I49" s="193"/>
      <c r="J49" s="1"/>
    </row>
    <row r="50" spans="2:10" s="188" customFormat="1" x14ac:dyDescent="0.25">
      <c r="B50" s="191"/>
      <c r="D50" s="192"/>
      <c r="E50" s="192"/>
      <c r="I50" s="193"/>
      <c r="J50" s="1"/>
    </row>
    <row r="51" spans="2:10" s="188" customFormat="1" x14ac:dyDescent="0.25">
      <c r="B51" s="191"/>
      <c r="D51" s="192"/>
      <c r="E51" s="192"/>
      <c r="I51" s="193"/>
      <c r="J51" s="1"/>
    </row>
    <row r="52" spans="2:10" s="188" customFormat="1" x14ac:dyDescent="0.25">
      <c r="B52" s="191"/>
      <c r="D52" s="192"/>
      <c r="E52" s="192"/>
      <c r="I52" s="193"/>
      <c r="J52" s="1"/>
    </row>
    <row r="53" spans="2:10" s="188" customFormat="1" x14ac:dyDescent="0.25">
      <c r="B53" s="191"/>
      <c r="D53" s="192"/>
      <c r="E53" s="192"/>
      <c r="I53" s="193"/>
      <c r="J53" s="1"/>
    </row>
    <row r="54" spans="2:10" s="188" customFormat="1" x14ac:dyDescent="0.25">
      <c r="B54" s="191"/>
      <c r="D54" s="192"/>
      <c r="E54" s="192"/>
      <c r="I54" s="193"/>
      <c r="J54" s="1"/>
    </row>
    <row r="55" spans="2:10" s="188" customFormat="1" x14ac:dyDescent="0.25">
      <c r="B55" s="191"/>
      <c r="D55" s="192"/>
      <c r="E55" s="192"/>
      <c r="J55" s="1"/>
    </row>
    <row r="56" spans="2:10" s="188" customFormat="1" x14ac:dyDescent="0.25">
      <c r="B56" s="191"/>
      <c r="D56" s="192"/>
      <c r="E56" s="192"/>
      <c r="J56" s="1"/>
    </row>
    <row r="57" spans="2:10" s="188" customFormat="1" x14ac:dyDescent="0.25">
      <c r="B57" s="191"/>
      <c r="J57" s="1"/>
    </row>
    <row r="58" spans="2:10" s="188" customFormat="1" x14ac:dyDescent="0.25">
      <c r="B58" s="191"/>
      <c r="J58" s="1"/>
    </row>
    <row r="59" spans="2:10" s="188" customFormat="1" x14ac:dyDescent="0.25">
      <c r="B59" s="191"/>
      <c r="J59" s="1"/>
    </row>
    <row r="60" spans="2:10" s="188" customFormat="1" x14ac:dyDescent="0.25">
      <c r="B60" s="191"/>
      <c r="J60" s="1"/>
    </row>
    <row r="61" spans="2:10" s="188" customFormat="1" x14ac:dyDescent="0.25">
      <c r="B61" s="191"/>
      <c r="J61" s="1"/>
    </row>
    <row r="62" spans="2:10" s="188" customFormat="1" x14ac:dyDescent="0.25">
      <c r="B62" s="191"/>
      <c r="J62" s="1"/>
    </row>
    <row r="63" spans="2:10" s="188" customFormat="1" x14ac:dyDescent="0.25">
      <c r="B63" s="191"/>
      <c r="J63" s="1"/>
    </row>
    <row r="64" spans="2:10" s="188" customFormat="1" x14ac:dyDescent="0.25">
      <c r="B64" s="191"/>
      <c r="J64" s="1"/>
    </row>
    <row r="65" spans="2:2" s="1" customFormat="1" x14ac:dyDescent="0.25">
      <c r="B65" s="80"/>
    </row>
  </sheetData>
  <mergeCells count="13">
    <mergeCell ref="B7:B10"/>
    <mergeCell ref="J5:J6"/>
    <mergeCell ref="K5:K6"/>
    <mergeCell ref="F1:K3"/>
    <mergeCell ref="A5:A6"/>
    <mergeCell ref="B5:B6"/>
    <mergeCell ref="C5:C6"/>
    <mergeCell ref="F5:F6"/>
    <mergeCell ref="G5:G6"/>
    <mergeCell ref="H5:H6"/>
    <mergeCell ref="I5:I6"/>
    <mergeCell ref="D5:D6"/>
    <mergeCell ref="E5:E6"/>
  </mergeCells>
  <conditionalFormatting sqref="J7:J12">
    <cfRule type="dataBar" priority="1">
      <dataBar showValue="0">
        <cfvo type="num" val="0"/>
        <cfvo type="num" val="1"/>
        <color theme="0"/>
      </dataBar>
      <extLst>
        <ext xmlns:x14="http://schemas.microsoft.com/office/spreadsheetml/2009/9/main" uri="{B025F937-C7B1-47D3-B67F-A62EFF666E3E}">
          <x14:id>{627CDCCA-5D0C-4BFF-BFEB-3E52E4A82AFB}</x14:id>
        </ext>
      </extLst>
    </cfRule>
    <cfRule type="expression" dxfId="14" priority="2">
      <formula>I7&lt;30%</formula>
    </cfRule>
    <cfRule type="expression" dxfId="13" priority="3">
      <formula>I7&lt;60%</formula>
    </cfRule>
    <cfRule type="expression" dxfId="12" priority="4">
      <formula>I7&lt;=100%</formula>
    </cfRule>
  </conditionalFormatting>
  <dataValidations count="1">
    <dataValidation allowBlank="1" showInputMessage="1" showErrorMessage="1" promptTitle="Meta enero" prompt="Diligenciar el valor de la meta programada para el mes. _x000a_Debe ser registrado de manera acumulada de acuerdo con la periodicidad del indicador  " sqref="A5:C5 F5:K5" xr:uid="{473C4369-1E23-4465-95FD-3375AB762E68}"/>
  </dataValidations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27CDCCA-5D0C-4BFF-BFEB-3E52E4A82AFB}">
            <x14:dataBar minLength="0" maxLength="100" gradient="0" direction="rightToLef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J7:J12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PINAR</vt:lpstr>
      <vt:lpstr>PLAN ANUAL DE CAPACITACIONES</vt:lpstr>
      <vt:lpstr>PLAN ANUAL DE SST</vt:lpstr>
      <vt:lpstr>PLAN DE INCENTIVOS</vt:lpstr>
      <vt:lpstr>PLAN ANUAL DE BIENESTAR</vt:lpstr>
      <vt:lpstr>PLAN DE COMUNICACIÓN INTERNA</vt:lpstr>
      <vt:lpstr>PTEP</vt:lpstr>
      <vt:lpstr>PESI</vt:lpstr>
      <vt:lpstr>PETI</vt:lpstr>
      <vt:lpstr>Hoja13</vt:lpstr>
      <vt:lpstr>Consolidado anual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 Natalia Barbosa Serrano</dc:creator>
  <cp:lastModifiedBy>wendy Natalia Barbosa Serrano</cp:lastModifiedBy>
  <dcterms:created xsi:type="dcterms:W3CDTF">2026-03-29T01:33:11Z</dcterms:created>
  <dcterms:modified xsi:type="dcterms:W3CDTF">2026-04-02T00:43:59Z</dcterms:modified>
</cp:coreProperties>
</file>